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3" l="1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62" i="13" l="1"/>
  <c r="F163" i="13" l="1"/>
  <c r="F164" i="13" s="1"/>
  <c r="F165" i="13" l="1"/>
  <c r="F166" i="13" s="1"/>
  <c r="F167" i="13" l="1"/>
  <c r="F16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<sst xmlns="http://schemas.openxmlformats.org/spreadsheetml/2006/main" count="7757" uniqueCount="975">
  <si>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</si>
  <si>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</si>
  <si>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</si>
  <si>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</si>
  <si>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</si>
  <si>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</si>
  <si>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</si>
  <si>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</si>
  <si>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</si>
  <si>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</si>
  <si>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</si>
  <si>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</si>
  <si>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</si>
  <si>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</si>
  <si>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</si>
  <si>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</si>
  <si>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</si>
  <si>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</si>
  <si>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</si>
  <si>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</si>
  <si>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</si>
  <si>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</si>
  <si>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</si>
  <si>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</si>
  <si>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</si>
  <si>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</si>
  <si>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</si>
  <si>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</si>
  <si>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</si>
  <si>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</si>
  <si>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</si>
  <si>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</si>
  <si>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</si>
  <si>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</si>
  <si>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</si>
  <si>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</si>
  <si>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</si>
  <si>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</si>
  <si>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</si>
  <si>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</si>
  <si>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</si>
  <si>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</si>
  <si>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</si>
  <si>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</si>
  <si>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</si>
  <si>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</si>
  <si>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</si>
  <si>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</si>
  <si>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</si>
  <si>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</si>
  <si>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</si>
  <si>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</si>
  <si>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</si>
  <si>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</si>
  <si>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</si>
  <si>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</si>
  <si>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</si>
  <si>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</si>
  <si>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</si>
  <si>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</si>
  <si>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</si>
  <si>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</si>
  <si>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</si>
  <si>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</si>
  <si>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</si>
  <si>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</si>
  <si>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</si>
  <si>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</si>
  <si>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</si>
  <si>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</si>
  <si>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</si>
  <si>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</si>
  <si>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</si>
  <si>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</si>
  <si>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</si>
  <si>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</si>
  <si>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</si>
  <si>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</si>
  <si>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</si>
  <si>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</si>
  <si>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</si>
  <si>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</si>
  <si>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</si>
  <si>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</si>
  <si>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</si>
  <si>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</si>
  <si>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</si>
  <si>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</si>
  <si>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</si>
  <si>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</si>
  <si>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</si>
  <si>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</si>
  <si>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</si>
  <si>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</si>
  <si>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</si>
  <si>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</si>
  <si>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</si>
  <si>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</si>
  <si>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</si>
  <si>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</si>
  <si>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</si>
  <si>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</si>
  <si>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</si>
  <si>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</si>
  <si>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</si>
  <si>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</si>
  <si>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</si>
  <si>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</si>
  <si>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</si>
  <si>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</si>
  <si>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</si>
  <si>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</si>
  <si>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</si>
  <si>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</si>
  <si>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</si>
  <si>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</si>
  <si>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</si>
  <si>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</si>
  <si>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</si>
  <si>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</si>
  <si>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</si>
  <si>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</si>
  <si>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</si>
  <si>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</si>
  <si>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</si>
  <si>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</si>
  <si>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</si>
  <si>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</si>
  <si>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</si>
  <si>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</si>
  <si>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</si>
  <si>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</si>
  <si>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</si>
  <si>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</si>
  <si>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</si>
  <si>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</si>
  <si>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</si>
  <si>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</si>
  <si>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</si>
  <si>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</si>
  <si>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</si>
  <si>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</si>
  <si>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</si>
  <si>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</si>
  <si>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</si>
  <si>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</si>
  <si>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</si>
  <si>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</si>
  <si>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</si>
  <si>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</si>
  <si>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</si>
  <si>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</si>
  <si>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</si>
  <si>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</si>
  <si>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</si>
  <si>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</si>
  <si>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</si>
  <si>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</si>
  <si>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</si>
  <si>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</si>
  <si>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</si>
  <si>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</si>
  <si>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</si>
  <si>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</si>
  <si>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</si>
  <si>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</si>
  <si>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</si>
  <si>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</si>
  <si>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</si>
  <si>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</si>
  <si>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</si>
  <si>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</si>
  <si>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</si>
  <si>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</si>
  <si>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</si>
  <si>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</si>
  <si>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</si>
  <si>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</si>
  <si>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</si>
  <si>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</si>
  <si>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</si>
  <si>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</si>
  <si>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</si>
  <si>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</si>
  <si>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</si>
  <si>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</si>
  <si>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</si>
  <si>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</si>
  <si>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</si>
  <si>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</si>
  <si>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</si>
  <si>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</si>
  <si>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</si>
  <si>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</si>
  <si>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</si>
  <si>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</si>
  <si>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</si>
  <si>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</si>
  <si>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</si>
  <si>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</si>
  <si>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</si>
  <si>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</si>
  <si>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</si>
  <si>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</si>
  <si>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</si>
  <si>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</si>
  <si>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</si>
  <si>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</si>
  <si>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</si>
  <si>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</si>
  <si>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</si>
  <si>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</si>
  <si>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</si>
  <si>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</si>
  <si>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</si>
  <si>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</si>
  <si>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</si>
  <si>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</si>
  <si>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</si>
  <si>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</si>
  <si>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</si>
  <si>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</si>
  <si>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</si>
  <si>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</si>
  <si>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</si>
  <si>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</si>
  <si>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</si>
  <si>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</si>
  <si>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</si>
  <si>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</si>
  <si>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</si>
  <si>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</si>
  <si>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</si>
  <si>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</si>
  <si>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</si>
  <si>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</si>
  <si>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</si>
  <si>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</si>
  <si>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</si>
  <si>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</si>
  <si>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</si>
  <si>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</si>
  <si>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</si>
  <si>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</si>
  <si>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</si>
  <si>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</si>
  <si>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</si>
  <si>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</si>
  <si>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</si>
  <si>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</si>
  <si>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</si>
  <si>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</si>
  <si>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</si>
  <si>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</si>
  <si>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</si>
  <si>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</si>
  <si>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</si>
  <si>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</si>
  <si>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</si>
  <si>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</si>
  <si>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</si>
  <si>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</si>
  <si>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</si>
  <si>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</si>
  <si>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</si>
  <si>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</si>
  <si>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</si>
  <si>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</si>
  <si>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</si>
  <si>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</si>
  <si>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</si>
  <si>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</si>
  <si>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</si>
  <si>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</si>
  <si>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</si>
  <si>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</si>
  <si>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</si>
  <si>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</si>
  <si>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</si>
  <si>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</si>
  <si>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</si>
  <si>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</si>
  <si>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</si>
  <si>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</si>
  <si>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</si>
  <si>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</si>
  <si>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</si>
  <si>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</si>
  <si>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</si>
  <si>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</si>
  <si>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</si>
  <si>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</si>
  <si>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</si>
  <si>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</si>
  <si>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</si>
  <si>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</si>
  <si>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</si>
  <si>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</si>
  <si>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</si>
  <si>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</si>
  <si>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</si>
  <si>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</si>
  <si>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</si>
  <si>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</si>
  <si>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</si>
  <si>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</si>
  <si>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</si>
  <si>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</si>
  <si>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</si>
  <si>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</si>
  <si>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</si>
  <si>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</si>
  <si>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</si>
  <si>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</si>
  <si>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</si>
  <si>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</si>
  <si>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</si>
  <si>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</si>
  <si>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</si>
  <si>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</si>
  <si>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</si>
  <si>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</si>
  <si>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</si>
  <si>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</si>
  <si>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</si>
  <si>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</si>
  <si>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</si>
  <si>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</si>
  <si>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</si>
  <si>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</si>
  <si>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</si>
  <si>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</si>
  <si>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</si>
  <si>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</si>
  <si>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</si>
  <si>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</si>
  <si>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</si>
  <si>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</si>
  <si>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</si>
  <si>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</si>
  <si>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</si>
  <si>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</si>
  <si>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</si>
  <si>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</si>
  <si>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</si>
  <si>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</si>
  <si>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</si>
  <si>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</si>
  <si>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</si>
  <si>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</si>
  <si>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</si>
  <si>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</si>
  <si>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</si>
  <si>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</si>
  <si>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</si>
  <si>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</si>
  <si>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</si>
  <si>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</si>
  <si>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</si>
  <si>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</si>
  <si>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</si>
  <si>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</si>
  <si>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</si>
  <si>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</si>
  <si>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</si>
  <si>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</si>
  <si>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</si>
  <si>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</si>
  <si>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</si>
  <si>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</si>
  <si>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</si>
  <si>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</si>
  <si>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</si>
  <si>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</si>
  <si>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</si>
  <si>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</si>
  <si>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</si>
  <si>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</si>
  <si>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</si>
  <si>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</si>
  <si>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</si>
  <si>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</si>
  <si>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</si>
  <si>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</si>
  <si>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</si>
  <si>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</si>
  <si>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</si>
  <si>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</si>
  <si>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</si>
  <si>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</si>
  <si>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</si>
  <si>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</si>
  <si>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</si>
  <si>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</si>
  <si>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</si>
  <si>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</si>
  <si>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</si>
  <si>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</si>
  <si>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</si>
  <si>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</si>
  <si>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</si>
  <si>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</si>
  <si>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</si>
  <si>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</si>
  <si>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</si>
  <si>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</si>
  <si>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</si>
  <si>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</si>
  <si>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</si>
  <si>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</si>
  <si>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</si>
  <si>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</si>
  <si>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</si>
  <si>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</si>
  <si>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</si>
  <si>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</si>
  <si>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</si>
  <si>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</si>
  <si>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</si>
  <si>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</si>
  <si>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</si>
  <si>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</si>
  <si>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</si>
  <si>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</si>
  <si>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</si>
  <si>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</si>
  <si>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</si>
  <si>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</si>
  <si>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</si>
  <si>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</si>
  <si>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</si>
  <si>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</si>
  <si>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</si>
  <si>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</si>
  <si>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</si>
  <si>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</si>
  <si>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</si>
  <si>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</si>
  <si>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</si>
  <si>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</si>
  <si>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</si>
  <si>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</si>
  <si>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</si>
  <si>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</si>
  <si>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</si>
  <si>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</si>
  <si>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</si>
  <si>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</si>
  <si>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</si>
  <si>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</si>
  <si>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</si>
  <si>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</si>
  <si>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</si>
  <si>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</si>
  <si>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</si>
  <si>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</si>
  <si>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</si>
  <si>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</si>
  <si>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</si>
  <si>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</si>
  <si>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</si>
  <si>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</si>
  <si>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</si>
  <si>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</si>
  <si>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</si>
  <si>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</si>
  <si>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</si>
  <si>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</si>
  <si>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</si>
  <si>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</si>
  <si>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</si>
  <si>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</si>
  <si>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</si>
  <si>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</si>
  <si>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</si>
  <si>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</si>
  <si>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</si>
  <si>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</si>
  <si>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</si>
  <si>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</si>
  <si>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</si>
  <si>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</si>
  <si>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</si>
  <si>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</si>
  <si>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</si>
  <si>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</si>
  <si>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</si>
  <si>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</si>
  <si>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</si>
  <si>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</si>
  <si>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</si>
  <si>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</si>
  <si>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</si>
  <si>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</si>
  <si>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</si>
  <si>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</si>
  <si>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</si>
  <si>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</si>
  <si>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</si>
  <si>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</si>
  <si>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</si>
  <si>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</si>
  <si>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</si>
  <si>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</si>
  <si>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</si>
  <si>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</si>
  <si>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</si>
  <si>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</si>
  <si>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</si>
  <si>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</si>
  <si>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</si>
  <si>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</si>
  <si>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</si>
  <si>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</si>
  <si>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</si>
  <si>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</si>
  <si>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</si>
  <si>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</si>
  <si>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</si>
  <si>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</si>
  <si>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</si>
  <si>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</si>
  <si>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</si>
  <si>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</si>
  <si>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</si>
  <si>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</si>
  <si>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</si>
  <si>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</si>
  <si>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</si>
  <si>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</si>
  <si>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</si>
  <si>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</si>
  <si>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</si>
  <si>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</si>
  <si>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</si>
  <si>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</si>
  <si>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</si>
  <si>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</si>
  <si>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</si>
  <si>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</si>
  <si>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</si>
  <si>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</si>
  <si>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</si>
  <si>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</si>
  <si>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</si>
  <si>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</si>
  <si>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</si>
  <si>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</si>
  <si>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</si>
  <si>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</si>
  <si>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</si>
  <si>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</si>
  <si>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</si>
  <si>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</si>
  <si>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</si>
  <si>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</si>
  <si>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</si>
  <si>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</si>
  <si>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</si>
  <si>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</si>
  <si>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</si>
  <si>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</si>
  <si>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</si>
  <si>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</si>
  <si>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</si>
  <si>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</si>
  <si>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</si>
  <si>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</si>
  <si>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</si>
  <si>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</si>
  <si>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</si>
  <si>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</si>
  <si>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</si>
  <si>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</si>
  <si>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</si>
  <si>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</si>
  <si>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</si>
  <si>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</si>
  <si>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</si>
  <si>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</si>
  <si>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</si>
  <si>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</si>
  <si>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</si>
  <si>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</si>
  <si>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</si>
  <si>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</si>
  <si>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</si>
  <si>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</si>
  <si>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</si>
  <si>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</si>
  <si>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</si>
  <si>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</si>
  <si>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</si>
  <si>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</si>
  <si>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</si>
  <si>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</si>
  <si>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</si>
  <si>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</si>
  <si>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</si>
  <si>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</si>
  <si>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</si>
  <si>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</si>
  <si>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</si>
  <si>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</si>
  <si>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</si>
  <si>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</si>
  <si>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</si>
  <si>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</si>
  <si>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</si>
  <si>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</si>
  <si>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</si>
  <si>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</si>
  <si>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</si>
  <si>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</si>
  <si>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</si>
  <si>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</si>
  <si>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</si>
  <si>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</si>
  <si>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</si>
  <si>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</si>
  <si>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</si>
  <si>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</si>
  <si>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</si>
  <si>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</si>
  <si>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</si>
  <si>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</si>
  <si>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</si>
  <si>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</si>
  <si>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</si>
  <si>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</si>
  <si>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</si>
  <si>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</si>
  <si>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</si>
  <si>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</si>
  <si>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</si>
  <si>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</si>
  <si>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</si>
  <si>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</si>
  <si>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</si>
  <si>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</si>
  <si>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</si>
  <si>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</si>
  <si>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</si>
  <si>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</si>
  <si>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</si>
  <si>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</si>
  <si>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</si>
  <si>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</si>
  <si>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</si>
  <si>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</si>
  <si>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</si>
  <si>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</si>
  <si>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</si>
  <si>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</si>
  <si>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</si>
  <si>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</si>
  <si>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</si>
  <si>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</si>
  <si>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</si>
  <si>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</si>
  <si>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</si>
  <si>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</si>
  <si>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</si>
  <si>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</si>
  <si>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</si>
  <si>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</si>
  <si>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</si>
  <si>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</si>
  <si>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</si>
  <si>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</si>
  <si>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</si>
  <si>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</si>
  <si>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</si>
  <si>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</si>
  <si>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</si>
  <si>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</si>
  <si>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</si>
  <si>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</si>
  <si>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</si>
  <si>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</si>
  <si>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</si>
  <si>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</si>
  <si>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</si>
  <si>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</si>
  <si>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</si>
  <si>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</si>
  <si>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</si>
  <si>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</si>
  <si>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</si>
  <si>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</si>
  <si>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</si>
  <si>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</si>
  <si>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</si>
  <si>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</si>
  <si>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</si>
  <si>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</si>
  <si>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</si>
  <si>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</si>
  <si>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</si>
  <si>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</si>
  <si>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</si>
  <si>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</si>
  <si>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</si>
  <si>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</si>
  <si>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</si>
  <si>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</si>
  <si>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</si>
  <si>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</si>
  <si>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</si>
  <si>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</si>
  <si>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</si>
  <si>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</si>
  <si>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</si>
  <si>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</si>
  <si>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</si>
  <si>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</si>
  <si>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</si>
  <si>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</si>
  <si>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</si>
  <si>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</si>
  <si>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</si>
  <si>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</si>
  <si>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</si>
  <si>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</si>
  <si>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</si>
  <si>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</si>
  <si>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</si>
  <si>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</si>
  <si>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</si>
  <si>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</si>
  <si>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</si>
  <si>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</si>
  <si>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</si>
  <si>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</si>
  <si>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</si>
  <si>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</si>
  <si>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</si>
  <si>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</si>
  <si>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</si>
  <si>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</si>
  <si>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</si>
  <si>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</si>
  <si>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</si>
  <si>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</si>
  <si>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</si>
  <si>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</si>
  <si>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</si>
  <si>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</si>
  <si>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</si>
  <si>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</si>
  <si>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</si>
  <si>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</si>
  <si>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</si>
  <si>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</si>
  <si>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</si>
  <si>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</si>
  <si>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</si>
  <si>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</si>
  <si>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</si>
  <si>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</si>
  <si>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</si>
  <si>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</si>
  <si>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</si>
  <si>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</si>
  <si>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</si>
  <si>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</si>
  <si>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</si>
  <si>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</si>
  <si>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</si>
  <si>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</si>
  <si>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</si>
  <si>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</si>
  <si>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</si>
  <si>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</si>
  <si>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</si>
  <si>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</si>
  <si>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</si>
  <si>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</si>
  <si>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</si>
  <si>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</si>
  <si>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</si>
  <si>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</si>
  <si>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</si>
  <si>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</si>
  <si>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</si>
  <si>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</si>
  <si>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</si>
  <si>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</si>
  <si>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</si>
  <si>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</si>
  <si>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</si>
  <si>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</si>
  <si>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</si>
  <si>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</si>
  <si>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</si>
  <si>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</si>
  <si>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</si>
  <si>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</si>
  <si>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</si>
  <si>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</si>
  <si>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</si>
  <si>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</si>
  <si>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</si>
  <si>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</si>
  <si>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</si>
  <si>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</si>
  <si>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</si>
  <si>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</si>
  <si>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</si>
  <si>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მუხიანი-2, ნეკრესის ქუჩისა და ნეკრესის I შეს. წყალმომარაგების ქსელის რეაბილიტაცია</t>
  </si>
  <si>
    <t>1</t>
  </si>
  <si>
    <t>დამუშავებული გრუნტის გატანა ავტოთვითმცლელებით 13 კმ</t>
  </si>
  <si>
    <t xml:space="preserve">ქვიშის (0.5-5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</si>
  <si>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ქვიშის(0.5-5 მმ) ფრაქცია ჩაყრა (K=0.98-1.25) დატკეპვნით, პლასტმასის მილების ქვეშ 15 სმ, ზემოდან  30 სმ</t>
  </si>
  <si>
    <t xml:space="preserve">ღორღის (0-40 მმ) ფრაქცია მოწყობა ჰიდრანტის გარშემო და  დატკეპვნით </t>
  </si>
  <si>
    <t xml:space="preserve">ბეტონის  B-22.5 M-300 მოწყობა სახანძრო ჰიდრანტის ხუფის (კოვერი) გარშემო </t>
  </si>
  <si>
    <t>თხრილის შევსება ქვიშა-ხრეშოვა-                                                 ნი ნარევით (ფრაქცია 0-80; 0-120 მმ) მექანიზმის გამოყენებით, 50 მ-ზე გადაადგილებით, 10 ტ-იანი პნევმოსვლიანი სატკეპნით                                   (k=0.98-1.25)</t>
  </si>
  <si>
    <t>ხრეშის (0-56 მმ) ფრაქცია ბალიშის მომზადება ჭის ქვეშ სისქით 10 სმ. (კ=0.98-1.25)</t>
  </si>
  <si>
    <t>12</t>
  </si>
  <si>
    <t xml:space="preserve"> ჭის ქვაბულის კედლების გამაგრება ხის ფარებით</t>
  </si>
  <si>
    <t>13</t>
  </si>
  <si>
    <t>პოლიეთილენის მილის PE 100 SDR11 PN16 d=110 მმ შეძენა-მონტაჟი,  (პირაპირა შედუღებით)</t>
  </si>
  <si>
    <t>გრძ. მ</t>
  </si>
  <si>
    <t>13-1</t>
  </si>
  <si>
    <t xml:space="preserve"> მილი PE 100 SDR11 PN16 d=110 მმ</t>
  </si>
  <si>
    <t>14</t>
  </si>
  <si>
    <t>პოლიეთილენის მილის PE 100 SDR11 PN16 d=110 მმ  მილის  ქლორიანი წყლით  გარეცხვა</t>
  </si>
  <si>
    <t>წყალსადენის პოლიეთილენის მილის შეძენა, მონტაჟი PE 100 SDR 11 PN 16 d=75  მმ  (პირაპირა შედუღებით)</t>
  </si>
  <si>
    <t>16-1</t>
  </si>
  <si>
    <t>პოლიეთილენის მილი d=75 მმ                                                                        16 ატმ</t>
  </si>
  <si>
    <t xml:space="preserve">წყალსადენის პოლიეთილენის მილის PE 100 SDR 11 PN16 d=75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</si>
  <si>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d=75  მმ </t>
  </si>
  <si>
    <t>19</t>
  </si>
  <si>
    <t>პოლიეთილენის მილის PE 100 SDR11 PN16 d=25 მმ  შეძენა-მონტაჟი,  (პირაპირა შედუღებით)</t>
  </si>
  <si>
    <t xml:space="preserve"> მილი PE 100 SDR11 PN16 d=25 მმ</t>
  </si>
  <si>
    <t xml:space="preserve">წყალსადენის პოლიეთილენის მილის PE 100 SDR 11 PN16 d=25 მმ ჰიდრავლიკური გამოცდა </t>
  </si>
  <si>
    <t>პოლიეთილენის მილის PE 100 SDR11 PN16 d=25 მმ  მილის დეზინფექცია ქლორიანი წყლით და გამორეცხვა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</si>
  <si>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</si>
  <si>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</si>
  <si>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 xml:space="preserve">თუჯის  d=100 მმ PN16 ურდულის  შეძენა და მოწყობა  </t>
  </si>
  <si>
    <t>თუჯის d=100 მმ PN16  ურდული</t>
  </si>
  <si>
    <t xml:space="preserve">თუჯის  d=50 PN16 ურდულის  შეძენა და მოწყობა  </t>
  </si>
  <si>
    <t>თუჯის d=50  PN16 ურდული</t>
  </si>
  <si>
    <t>29</t>
  </si>
  <si>
    <t>ვანტუზის შეძენა და მონტაჟი                                                         d-50 მმ PN16</t>
  </si>
  <si>
    <t xml:space="preserve"> ვანტუზი d=50მმ PN16</t>
  </si>
  <si>
    <t>30</t>
  </si>
  <si>
    <t>ჩობალის d=165 მმ შეძენა-მოწყობა                                          (4 ცალი)</t>
  </si>
  <si>
    <t>31</t>
  </si>
  <si>
    <t>ჩობალის d=140 მმ შეძენა-მოწყობა                                                                (1 ცალი)</t>
  </si>
  <si>
    <t>ჩობალის d=114 მმ შეძენა-მოწყობა                                                                (2 ცალი)</t>
  </si>
  <si>
    <t>გაზინთული (გაპოხილი) ძენძი ჩობალებისთვის (13.0 მ)</t>
  </si>
  <si>
    <t>პოლიეთილენის ელ. შემაერთებელი ქუროს d=110 მმ PN16  შეძენა და მონტაჟი</t>
  </si>
  <si>
    <t>პოლიეთილენის შესადუღებელი ელ. ქურო d=110 მმ</t>
  </si>
  <si>
    <t>35</t>
  </si>
  <si>
    <t>პოლიეთილენის ელ. შემაერთებელი ქუროს d=75 მმ PN16  შეძენა და მონტაჟი</t>
  </si>
  <si>
    <t>პოლიეთილენის ელ. შესადუღებელი ქურო d=75 მმ</t>
  </si>
  <si>
    <t>პოლიეთილენის შემაერთებელი ქუროს d=25 მმ PN16  შეძენა და მონტაჟი</t>
  </si>
  <si>
    <t>პოლიეთილენის შესადუღებელი ქურო  d=25 მმ</t>
  </si>
  <si>
    <t>პოლიეთილენის სამკაპის d=110/75/110 მმ შეძენა და მოწყობა</t>
  </si>
  <si>
    <t xml:space="preserve">პოლიეთილენის სამკაპის d=110/75/110 მმ </t>
  </si>
  <si>
    <t>პოლიეთილენის სამკაპის d=110/25/110 მმ შეძენა და მოწყობა</t>
  </si>
  <si>
    <t xml:space="preserve">პოლიეთილენის სამკაპის d=110/25/110 მმ </t>
  </si>
  <si>
    <t>პოლიეთილენის სამკაპის                                                                 d=75/25/75 მმ შეძენა და მოწყობა</t>
  </si>
  <si>
    <t xml:space="preserve">პოლიეთილენის სამკაპის                                                                                              d=75/25/75 მმ </t>
  </si>
  <si>
    <t>პოლიეთილენის ქურო-უნაგირი                                                            d=110/25 მმ შეძენა და მოწყობა</t>
  </si>
  <si>
    <t>პოლიეთილენის ქურო-უნაგირი                                                            d=110/25 მმ</t>
  </si>
  <si>
    <t>პოლიეთილენის ქურო-უნაგირი                                                            d=75/25 მმ შეძენა და მოწყობა</t>
  </si>
  <si>
    <t>პოლიეთილენის ქურო-უნაგირი                                                            d=75/25 მმ</t>
  </si>
  <si>
    <t>ფოლადის სამკაპის d=100/80/100 მმ შეძენა და მოწყობა (მილტუჩებით) (2 ცალი)</t>
  </si>
  <si>
    <t>ფოლადის სამკაპის d=100/80/100 მმ  (მილტუჩებით)</t>
  </si>
  <si>
    <t>ფოლადის სამკაპის d=100/50/100 მმ შეძენა და მოწყობა (მილტუჩებით) (1 ცალი)</t>
  </si>
  <si>
    <t>ფოლადის სამკაპის d=100/50/100 მმ შეძენა და მოწყობა (მილტუჩებით)</t>
  </si>
  <si>
    <t>ფოლადის სამკაპის d=80 მმ შეძენა და მოწყობა (მილტუჩებით)    (1 ცალი)</t>
  </si>
  <si>
    <t>ფოლადის სამკაპის d=80 მმ შეძენა და მოწყობა (მილტუჩებით)</t>
  </si>
  <si>
    <t xml:space="preserve">პოლიეთილენის ადაპტორის მილტუჩით d=110 მმ  შეძენა-მოწყობა </t>
  </si>
  <si>
    <t>56-2</t>
  </si>
  <si>
    <t>პოლიეთილენის ადაპტორის მილტუჩი d=110მმ</t>
  </si>
  <si>
    <t xml:space="preserve">პოლიეთილენის ადაპტორის მილტუჩით d=63 მმ  შეძენა-მოწყობა </t>
  </si>
  <si>
    <t>პოლიეთილენის ადაპტორი                                            d=63 მმ</t>
  </si>
  <si>
    <t>57-2</t>
  </si>
  <si>
    <t>პოლიეთილენის ადაპტორის მილტუჩი d=63მმ</t>
  </si>
  <si>
    <t>ფოლადის მილტუჩის  შეძენა და მოწყობა  d=80 მმ</t>
  </si>
  <si>
    <t>ფოლადის მილტუჩი                                               d=80 მმ</t>
  </si>
  <si>
    <t>ფოლადის მუხლის d=80 მმ შეძენა და მოწყობა  (2 ცალი)</t>
  </si>
  <si>
    <t xml:space="preserve">ფოლადის მუხლი   d=80 მმ                                                                 </t>
  </si>
  <si>
    <t>63</t>
  </si>
  <si>
    <t>64</t>
  </si>
  <si>
    <t xml:space="preserve">პოლიეთილენის გადამყვანი                                      d=75/63 მმ </t>
  </si>
  <si>
    <t>არსებული პოლიეთილენის                                                    d=110 მმ-იანი მილის ჩაჭრა</t>
  </si>
  <si>
    <t>არსებული პოლიეთილენის                                                    d=75 მმ-იანი მილის ჩაჭრა</t>
  </si>
  <si>
    <t>პოლიეთილენის დამხშობის                                           d=110მმ,  შეძენა და მოწყობა</t>
  </si>
  <si>
    <t xml:space="preserve">პოლიეთილენის დამხშობი                               d=110 მმ </t>
  </si>
  <si>
    <t>პოლიეთილენის დამხშობის                                           d=75მმ,  შეძენა და მოწყობა</t>
  </si>
  <si>
    <t xml:space="preserve">პოლიეთილენის დამხშობი                               d=75 მმ </t>
  </si>
  <si>
    <t>70</t>
  </si>
  <si>
    <t>საყრდენი ფოლადის მილის                                                          d=51/3 მმ L=0.3მ შეძენა და მოწყობა ფოლადის  ფურცლით  (5 ცალი)</t>
  </si>
  <si>
    <t xml:space="preserve">საპროექტო  პოლიეთილენის                                                d=110 მმ-იანი მილის  გადაერთება არსებულ d=110 მმ-იან პოლიეთი-                                                       ლენის მილზე </t>
  </si>
  <si>
    <t xml:space="preserve"> პოლიეთილენის მილი PE 100                                                                                 SDR11 PN16 d=110 მმ</t>
  </si>
  <si>
    <t xml:space="preserve">საპროექტო  პოლიეთილენის                                                d=75 მმ-იანი მილის  გადაერთება არსებულ d=110 მმ-იან პოლიეთი-                                                       ლენის მილზე </t>
  </si>
  <si>
    <t xml:space="preserve">საპროექტო პოლიეთილენის მილის PE100 SDR11 PN16  d=40 მმ მოწყობა ზედმეტი და გამოყენებული წყლის (რეცხვა) გადამღვრელისთვის </t>
  </si>
  <si>
    <t xml:space="preserve">წყალსადენის პოლიეთილენის მილი PE100 SDR 11 PN 16 d=40 მმ </t>
  </si>
  <si>
    <t xml:space="preserve">წყალსადენის პოლიეთილენის მილის PE 100 SDR 11 PN16 d=40 მმ ჰერმეტულობაზე გამოცდა </t>
  </si>
  <si>
    <t xml:space="preserve">მიწის თხრილიდან წყალამოღვრა თვითშემწოვი ტიპის ტუმბოაგრეგატით,  წარმადობით Q=25მ³/სთ, აწევის სიმაღლით                                                  H=20 მ </t>
  </si>
  <si>
    <t xml:space="preserve">ტრანშეის მოწყობის დროს არსებული მილების დამაგრება </t>
  </si>
  <si>
    <t xml:space="preserve">ტრანშეის მოწყობის დროს არსებული კაბელების დამაგრება </t>
  </si>
  <si>
    <t>არსებულ ბეტონის ჭის 1X0.4X0.8 მ,  (15 კომპ.) დემონტაჟი (ლითონის გადახურვის ფურცლის  დასაწყობებით)</t>
  </si>
  <si>
    <t>არსებულ არსებული წყალმზომის კვანძების დემონტაჟი (დასაწყობებით)</t>
  </si>
  <si>
    <t>დემონტირებული რკ. ბეტონის  ჭების და დემონტირებული პლასტმასის ჭების (კოვერი)  ნატეხების დატვირთვა ავტოთვითმცლელზე და გატანა ნაგავსაყრელზე</t>
  </si>
  <si>
    <t xml:space="preserve">არსებულ პლასტმასის ჭების (კოვერი)   (15 კომპ.) დემონტაჟი  დასაწყობებით)       </t>
  </si>
  <si>
    <t xml:space="preserve">დემონტირებული ჭის გდახურვის ლითონის ფურცლის (15 ცალი); წყალმზომის კვანძების (30 ცალი) და დემონტირებული პლასტმასის ჭების (კოვერი) (15 ცალი) დატვირთვა ავტოთვითმცლელზე  გატანა და გადმოტვირთვა  (დასაწყობება)   8 კმ-ზე                                                                          </t>
  </si>
  <si>
    <t>მონოლითური რკ. ბეტონის  ჭის  1000X650X700 მმ (შიდა ზომა)   (71 ცალი) მოწყობა, გადახურვის რკ. ბეტონის ფილა თუჯის ჩარჩო ხუჯით; ჰიდროიზოლაციით</t>
  </si>
  <si>
    <t xml:space="preserve">პოლ/ ფოლადზე გადამყვანის d=25/20 მმ გ/ხ შეძენა მოწყობა                                  </t>
  </si>
  <si>
    <t xml:space="preserve"> პოლ/ ფოლადზე გადამყვანი d=25/20 მმ გ/ხ</t>
  </si>
  <si>
    <t>87</t>
  </si>
  <si>
    <t xml:space="preserve">სფერული ვენტილის  d=20 მმ შეძენა და მონტაჟი    </t>
  </si>
  <si>
    <t xml:space="preserve">სფერული ვენტილი d=20 მმ </t>
  </si>
  <si>
    <t>88</t>
  </si>
  <si>
    <t xml:space="preserve">წყლის ფილტრის  d=20 მმ       შეძენა, მოწყობა  </t>
  </si>
  <si>
    <t>წყლის ფილტრი d=20 მმ</t>
  </si>
  <si>
    <t>89</t>
  </si>
  <si>
    <t>წყალმზომისა (კამსტუპი) და მოძრავი ქანჩის  d=20 მმ შეძენა, მოწყობა</t>
  </si>
  <si>
    <t>წყალმზომი   (კამსტუპი) d=20 მმ</t>
  </si>
  <si>
    <t>მოძრავი ქანჩი  (შტუცერი) d=20 მმ</t>
  </si>
  <si>
    <t>დამაკავშირებელის  (сгон) შეძენა, მოწყობა d=20 მმ (71 ცალი)</t>
  </si>
  <si>
    <t>90-1</t>
  </si>
  <si>
    <t>დამაკავშირებელი (сгон) d=20 მმ</t>
  </si>
  <si>
    <t>91</t>
  </si>
  <si>
    <t>ჩობალის d=80 მმ შეძენა-მოწყობა                                                           (142 ცალი)</t>
  </si>
  <si>
    <t>გაზინთული (გაპოხილი) ძენძი ჩობალებისთვის (67.0 მ)</t>
  </si>
  <si>
    <t>93</t>
  </si>
  <si>
    <t xml:space="preserve">ფოლადის d=80(89X4.5)მმ  ქარხნული იზოლაციით     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</si>
  <si>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 d=80(89X4.5)მმ  </t>
  </si>
  <si>
    <t xml:space="preserve">ფოლადის d=80(89X4.5)მმ  ქარხნული იზოლაციით   მილის  ჰიდრავლიკური გამოცდა           </t>
  </si>
  <si>
    <t xml:space="preserve">ფოლადის მილის გარეცხვა ქლორიანი წყლით                                                                   d=80(89X4.5)მმ  </t>
  </si>
  <si>
    <t>ფოლადის მილის პირიპირა შედუღებით ადგილების შემოწმება d=110 მმ</t>
  </si>
  <si>
    <t xml:space="preserve">წყალსადენის პოლიეთილენის მილის შეძენა, მონტაჟი     PE 100 SDR 11 PN 16 d=90 მმ </t>
  </si>
  <si>
    <t>პოლიეთილენის მილი                                                         d=90 მმ 16 ატმ</t>
  </si>
  <si>
    <t>106</t>
  </si>
  <si>
    <t xml:space="preserve">პოლიეთილენის ადაპტორის მილტუჩით d=90 მმ  შეძენა-მოწყობა </t>
  </si>
  <si>
    <t>პოლიეთილენის ადაპტორის მილტუჩი d=90მმ</t>
  </si>
  <si>
    <t>108</t>
  </si>
  <si>
    <t>109</t>
  </si>
  <si>
    <t>პოლიეთილენის სამკაპის d=110/90 მმ  PN16 შეძენა და მოწყობა</t>
  </si>
  <si>
    <t>110-1</t>
  </si>
  <si>
    <t xml:space="preserve">პოლიეთილენის სამკაპის d=110/90  მმ PN16 </t>
  </si>
  <si>
    <t xml:space="preserve">პოლიეთილენის ქუროს     შეძენა, მოწყობა d=90მმ  PN16 </t>
  </si>
  <si>
    <t>111-1</t>
  </si>
  <si>
    <t>112</t>
  </si>
  <si>
    <t>ჩობალის d=140 მმ შეძენა-მოწყობა                                                                (2 ცალი)</t>
  </si>
  <si>
    <t>გაზინთული (გაპოხილი) ძენძი ჩობალებისთვის (0.94 მ)</t>
  </si>
  <si>
    <t>115</t>
  </si>
  <si>
    <t>ბეტონის საყრდენი ბალიშის  მოწყობა, ბეტონის მარკა B-25 (0.4*0.4*0.2) მ   (2 ცალი)</t>
  </si>
  <si>
    <t>საყრდენი ფოლადის მილის                                                          d=51/3 მმ L=0.3მ შეძენა და                                                                               მოწყობა ფოლადის  ფურცლით                                              (2 ცალი)</t>
  </si>
  <si>
    <t>117</t>
  </si>
  <si>
    <t>სახანძრო მიწისქვედა                                                 ჰიდრანტების (კომპლექტი) შეძენა, მოწყობა d=80 მმ</t>
  </si>
  <si>
    <t>მ²</t>
  </si>
  <si>
    <t>პოლიეთილენის გადამყვანის                                                     d=75/63მმ,  შეძენა და მოწყობა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</si>
  <si>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</si>
  <si>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r>
      <t>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=2.2 მ  (1 კომპ) B-22.5 M-300            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M-100; ჰიდროიზოლაციით</t>
    </r>
  </si>
  <si>
    <r>
      <t>რ/ბ ანაკრები წრიული ჭის  D=1.0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=1.8 მ  (2 კომპ) B-22.5 M-300 შეძენა-მონტაჟი, რკ/ბ მრგვალი ძირის ფილა;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</si>
  <si>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r>
      <t>პოლიეთილენის მუხლის                                                            d=110 მმ,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</t>
    </r>
  </si>
  <si>
    <r>
      <t>პოლიეთილენის მუხლი                                                 d=110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</si>
  <si>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                                                           d=110 მმ,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</t>
    </r>
  </si>
  <si>
    <r>
      <t>პოლიეთილენის მუხლი                                                 d=110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</si>
  <si>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                                                           d=75მმ,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</t>
    </r>
  </si>
  <si>
    <r>
      <t>პოლიეთილენის მუხლი                                                 d=75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</si>
  <si>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                                                           d=75მმ,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</t>
    </r>
  </si>
  <si>
    <r>
      <t>პოლიეთილენის მუხლი                                                 d=75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</si>
  <si>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d=25მმ  90</t>
    </r>
    <r>
      <rPr>
        <vertAlign val="superscript"/>
        <sz val="10"/>
        <rFont val="Segoe UI"/>
        <family val="2"/>
      </rPr>
      <t>0</t>
    </r>
  </si>
  <si>
    <r>
      <t>პოლიეთილენის  მუხლი d=25მმ 90</t>
    </r>
    <r>
      <rPr>
        <vertAlign val="superscript"/>
        <sz val="10"/>
        <rFont val="Segoe UI"/>
        <family val="2"/>
      </rPr>
      <t xml:space="preserve">0  </t>
    </r>
  </si>
  <si>
    <r>
      <t>რ/ბ ანაკრები წრიული ჭის  D=1.0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=1.8 მ  (1 კომპ) B-22.5 M-300 შეძენა-მონტაჟი, რკ/ბ მრგვალი ძირის ფილა;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M-100  ჰიდროიზოლაციით</t>
    </r>
  </si>
  <si>
    <r>
      <t>ფოლადის მუხლის d=80 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(2 ცალი)</t>
    </r>
  </si>
  <si>
    <r>
      <t>ფოლადის მუხლი   d=80 მმ    45</t>
    </r>
    <r>
      <rPr>
        <vertAlign val="superscript"/>
        <sz val="10"/>
        <rFont val="Segoe UI"/>
        <family val="2"/>
      </rPr>
      <t xml:space="preserve">0 </t>
    </r>
    <r>
      <rPr>
        <sz val="10"/>
        <rFont val="Segoe UI"/>
        <family val="2"/>
      </rPr>
      <t xml:space="preserve">                                                            შეძენა და მოწყობა </t>
    </r>
  </si>
  <si>
    <r>
      <t xml:space="preserve">პოლიეთილენის  მქურო d=90მმ PN16 </t>
    </r>
    <r>
      <rPr>
        <vertAlign val="superscript"/>
        <sz val="10"/>
        <rFont val="Segoe UI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</si>
</sst>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2" fontId="11" fillId="0" borderId="17" xfId="0" applyNumberFormat="1" applyFont="1" applyFill="1" applyBorder="1" applyAlignment="1">
      <alignment horizontal="center" vertical="center"/>
    </xf>
    <xf numFmtId="43" fontId="11" fillId="0" borderId="17" xfId="7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" fontId="5" fillId="2" borderId="17" xfId="2" applyNumberFormat="1" applyFont="1" applyFill="1" applyBorder="1" applyAlignment="1">
      <alignment horizontal="center" vertical="center"/>
    </xf>
    <xf numFmtId="0" fontId="5" fillId="6" borderId="17" xfId="0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2" applyNumberFormat="1" applyFont="1" applyFill="1" applyBorder="1" applyAlignment="1">
      <alignment horizontal="center" vertical="center"/>
    </xf>
    <xf numFmtId="0" fontId="5" fillId="4" borderId="17" xfId="1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horizontal="center" vertical="center"/>
    </xf>
    <xf numFmtId="43" fontId="11" fillId="0" borderId="27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8" t="s">
        <v>0</v>
      </c>
      <c r="B5" s="310" t="s">
        <v>1</v>
      </c>
      <c r="C5" s="306" t="s">
        <v>2</v>
      </c>
      <c r="D5" s="306" t="s">
        <v>3</v>
      </c>
      <c r="E5" s="306" t="s">
        <v>4</v>
      </c>
      <c r="F5" s="306" t="s">
        <v>5</v>
      </c>
      <c r="G5" s="305" t="s">
        <v>6</v>
      </c>
      <c r="H5" s="305"/>
      <c r="I5" s="305" t="s">
        <v>7</v>
      </c>
      <c r="J5" s="305"/>
      <c r="K5" s="306" t="s">
        <v>8</v>
      </c>
      <c r="L5" s="306"/>
      <c r="M5" s="244" t="s">
        <v>9</v>
      </c>
    </row>
    <row r="6" spans="1:26" ht="16.5" thickBot="1" x14ac:dyDescent="0.4">
      <c r="A6" s="309"/>
      <c r="B6" s="311"/>
      <c r="C6" s="312"/>
      <c r="D6" s="312"/>
      <c r="E6" s="312"/>
      <c r="F6" s="31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0"/>
  <sheetViews>
    <sheetView showGridLines="0" tabSelected="1" zoomScale="80" zoomScaleNormal="80" workbookViewId="0">
      <pane xSplit="2" ySplit="6" topLeftCell="C152" activePane="bottomRight" state="frozen"/>
      <selection pane="topRight" activeCell="C1" sqref="C1"/>
      <selection pane="bottomLeft" activeCell="A7" sqref="A7"/>
      <selection pane="bottomRight" activeCell="G165" sqref="G16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308" t="s">
        <v>0</v>
      </c>
      <c r="B4" s="306" t="s">
        <v>2</v>
      </c>
      <c r="C4" s="306" t="s">
        <v>3</v>
      </c>
      <c r="D4" s="306" t="s">
        <v>767</v>
      </c>
      <c r="E4" s="313" t="s">
        <v>10</v>
      </c>
      <c r="F4" s="310" t="s">
        <v>768</v>
      </c>
      <c r="G4" s="267"/>
    </row>
    <row r="5" spans="1:10" ht="16.5" thickBot="1" x14ac:dyDescent="0.4">
      <c r="A5" s="309"/>
      <c r="B5" s="312"/>
      <c r="C5" s="312"/>
      <c r="D5" s="312"/>
      <c r="E5" s="314"/>
      <c r="F5" s="311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810</v>
      </c>
      <c r="B7" s="278" t="s">
        <v>321</v>
      </c>
      <c r="C7" s="84" t="s">
        <v>773</v>
      </c>
      <c r="D7" s="279">
        <v>954.83177999999998</v>
      </c>
      <c r="E7" s="279"/>
      <c r="F7" s="280">
        <f>D7*E7</f>
        <v>0</v>
      </c>
      <c r="G7" s="253" t="s">
        <v>805</v>
      </c>
    </row>
    <row r="8" spans="1:10" s="67" customFormat="1" ht="16.5" x14ac:dyDescent="0.35">
      <c r="A8" s="82" t="s">
        <v>117</v>
      </c>
      <c r="B8" s="278" t="s">
        <v>325</v>
      </c>
      <c r="C8" s="84" t="s">
        <v>773</v>
      </c>
      <c r="D8" s="279">
        <v>106.09242</v>
      </c>
      <c r="E8" s="279"/>
      <c r="F8" s="280">
        <f t="shared" ref="F8:F71" si="0">D8*E8</f>
        <v>0</v>
      </c>
      <c r="G8" s="253" t="s">
        <v>805</v>
      </c>
    </row>
    <row r="9" spans="1:10" s="67" customFormat="1" ht="16.5" x14ac:dyDescent="0.35">
      <c r="A9" s="252" t="s">
        <v>118</v>
      </c>
      <c r="B9" s="281" t="s">
        <v>326</v>
      </c>
      <c r="C9" s="70" t="s">
        <v>773</v>
      </c>
      <c r="D9" s="279">
        <v>95.483178000000009</v>
      </c>
      <c r="E9" s="279"/>
      <c r="F9" s="280">
        <f t="shared" si="0"/>
        <v>0</v>
      </c>
      <c r="G9" s="253" t="s">
        <v>805</v>
      </c>
    </row>
    <row r="10" spans="1:10" s="67" customFormat="1" ht="16.5" x14ac:dyDescent="0.35">
      <c r="A10" s="82" t="s">
        <v>248</v>
      </c>
      <c r="B10" s="281" t="s">
        <v>522</v>
      </c>
      <c r="C10" s="84" t="s">
        <v>773</v>
      </c>
      <c r="D10" s="279">
        <v>10.609242000000002</v>
      </c>
      <c r="E10" s="279"/>
      <c r="F10" s="280">
        <f t="shared" si="0"/>
        <v>0</v>
      </c>
      <c r="G10" s="253" t="s">
        <v>805</v>
      </c>
    </row>
    <row r="11" spans="1:10" x14ac:dyDescent="0.35">
      <c r="A11" s="82" t="s">
        <v>119</v>
      </c>
      <c r="B11" s="278" t="s">
        <v>811</v>
      </c>
      <c r="C11" s="84" t="s">
        <v>19</v>
      </c>
      <c r="D11" s="279">
        <v>2068.8021899999999</v>
      </c>
      <c r="E11" s="279"/>
      <c r="F11" s="280">
        <f t="shared" si="0"/>
        <v>0</v>
      </c>
      <c r="G11" s="253" t="s">
        <v>805</v>
      </c>
    </row>
    <row r="12" spans="1:10" ht="16.5" x14ac:dyDescent="0.35">
      <c r="A12" s="274" t="s">
        <v>251</v>
      </c>
      <c r="B12" s="281" t="s">
        <v>812</v>
      </c>
      <c r="C12" s="275" t="s">
        <v>773</v>
      </c>
      <c r="D12" s="279">
        <v>384.69031495000002</v>
      </c>
      <c r="E12" s="279"/>
      <c r="F12" s="280">
        <f t="shared" si="0"/>
        <v>0</v>
      </c>
      <c r="G12" s="253" t="s">
        <v>805</v>
      </c>
    </row>
    <row r="13" spans="1:10" ht="16.5" x14ac:dyDescent="0.35">
      <c r="A13" s="274" t="s">
        <v>252</v>
      </c>
      <c r="B13" s="281" t="s">
        <v>813</v>
      </c>
      <c r="C13" s="276" t="s">
        <v>773</v>
      </c>
      <c r="D13" s="279">
        <v>384.69031495000002</v>
      </c>
      <c r="E13" s="279"/>
      <c r="F13" s="280">
        <f t="shared" si="0"/>
        <v>0</v>
      </c>
      <c r="G13" s="253" t="s">
        <v>805</v>
      </c>
    </row>
    <row r="14" spans="1:10" ht="16.5" x14ac:dyDescent="0.35">
      <c r="A14" s="274" t="s">
        <v>260</v>
      </c>
      <c r="B14" s="282" t="s">
        <v>814</v>
      </c>
      <c r="C14" s="276" t="s">
        <v>773</v>
      </c>
      <c r="D14" s="279">
        <v>2.5499999999999998</v>
      </c>
      <c r="E14" s="279"/>
      <c r="F14" s="280">
        <f t="shared" si="0"/>
        <v>0</v>
      </c>
      <c r="G14" s="253" t="s">
        <v>805</v>
      </c>
    </row>
    <row r="15" spans="1:10" s="67" customFormat="1" ht="16.5" x14ac:dyDescent="0.35">
      <c r="A15" s="274" t="s">
        <v>261</v>
      </c>
      <c r="B15" s="282" t="s">
        <v>815</v>
      </c>
      <c r="C15" s="276" t="s">
        <v>773</v>
      </c>
      <c r="D15" s="279">
        <v>0.31</v>
      </c>
      <c r="E15" s="279"/>
      <c r="F15" s="280">
        <f t="shared" si="0"/>
        <v>0</v>
      </c>
      <c r="G15" s="253" t="s">
        <v>805</v>
      </c>
    </row>
    <row r="16" spans="1:10" s="67" customFormat="1" ht="16.5" x14ac:dyDescent="0.35">
      <c r="A16" s="274" t="s">
        <v>155</v>
      </c>
      <c r="B16" s="281" t="s">
        <v>816</v>
      </c>
      <c r="C16" s="275" t="s">
        <v>773</v>
      </c>
      <c r="D16" s="279">
        <v>560.93570399999987</v>
      </c>
      <c r="E16" s="279"/>
      <c r="F16" s="280">
        <f t="shared" si="0"/>
        <v>0</v>
      </c>
      <c r="G16" s="253" t="s">
        <v>805</v>
      </c>
    </row>
    <row r="17" spans="1:218" ht="16.5" x14ac:dyDescent="0.35">
      <c r="A17" s="274" t="s">
        <v>305</v>
      </c>
      <c r="B17" s="282" t="s">
        <v>817</v>
      </c>
      <c r="C17" s="283" t="s">
        <v>958</v>
      </c>
      <c r="D17" s="279">
        <v>15.260000000000005</v>
      </c>
      <c r="E17" s="279"/>
      <c r="F17" s="280">
        <f t="shared" si="0"/>
        <v>0</v>
      </c>
      <c r="G17" s="253" t="s">
        <v>805</v>
      </c>
    </row>
    <row r="18" spans="1:218" x14ac:dyDescent="0.35">
      <c r="A18" s="82" t="s">
        <v>818</v>
      </c>
      <c r="B18" s="284" t="s">
        <v>819</v>
      </c>
      <c r="C18" s="84" t="s">
        <v>956</v>
      </c>
      <c r="D18" s="279">
        <v>79.599999999999994</v>
      </c>
      <c r="E18" s="279"/>
      <c r="F18" s="280">
        <f t="shared" si="0"/>
        <v>0</v>
      </c>
      <c r="G18" s="253" t="s">
        <v>805</v>
      </c>
    </row>
    <row r="19" spans="1:218" s="67" customFormat="1" x14ac:dyDescent="0.35">
      <c r="A19" s="274" t="s">
        <v>820</v>
      </c>
      <c r="B19" s="285" t="s">
        <v>821</v>
      </c>
      <c r="C19" s="51" t="s">
        <v>822</v>
      </c>
      <c r="D19" s="279">
        <v>422</v>
      </c>
      <c r="E19" s="279"/>
      <c r="F19" s="280">
        <f t="shared" si="0"/>
        <v>0</v>
      </c>
      <c r="G19" s="253" t="s">
        <v>805</v>
      </c>
    </row>
    <row r="20" spans="1:218" x14ac:dyDescent="0.35">
      <c r="A20" s="274" t="s">
        <v>823</v>
      </c>
      <c r="B20" s="286" t="s">
        <v>824</v>
      </c>
      <c r="C20" s="51" t="s">
        <v>822</v>
      </c>
      <c r="D20" s="279">
        <v>426.22</v>
      </c>
      <c r="E20" s="279"/>
      <c r="F20" s="280">
        <f t="shared" si="0"/>
        <v>0</v>
      </c>
      <c r="G20" s="253" t="s">
        <v>808</v>
      </c>
    </row>
    <row r="21" spans="1:218" x14ac:dyDescent="0.35">
      <c r="A21" s="274" t="s">
        <v>825</v>
      </c>
      <c r="B21" s="285" t="s">
        <v>61</v>
      </c>
      <c r="C21" s="51" t="s">
        <v>27</v>
      </c>
      <c r="D21" s="279">
        <v>422</v>
      </c>
      <c r="E21" s="279"/>
      <c r="F21" s="280">
        <f t="shared" si="0"/>
        <v>0</v>
      </c>
      <c r="G21" s="253" t="s">
        <v>805</v>
      </c>
    </row>
    <row r="22" spans="1:218" x14ac:dyDescent="0.35">
      <c r="A22" s="134">
        <v>15</v>
      </c>
      <c r="B22" s="285" t="s">
        <v>826</v>
      </c>
      <c r="C22" s="51" t="s">
        <v>822</v>
      </c>
      <c r="D22" s="279">
        <v>422</v>
      </c>
      <c r="E22" s="279"/>
      <c r="F22" s="280">
        <f t="shared" si="0"/>
        <v>0</v>
      </c>
      <c r="G22" s="253" t="s">
        <v>805</v>
      </c>
    </row>
    <row r="23" spans="1:218" x14ac:dyDescent="0.35">
      <c r="A23" s="134">
        <v>16</v>
      </c>
      <c r="B23" s="285" t="s">
        <v>827</v>
      </c>
      <c r="C23" s="51" t="s">
        <v>27</v>
      </c>
      <c r="D23" s="279">
        <v>405</v>
      </c>
      <c r="E23" s="279"/>
      <c r="F23" s="280">
        <f t="shared" si="0"/>
        <v>0</v>
      </c>
      <c r="G23" s="253" t="s">
        <v>805</v>
      </c>
    </row>
    <row r="24" spans="1:218" s="67" customFormat="1" x14ac:dyDescent="0.35">
      <c r="A24" s="134" t="s">
        <v>828</v>
      </c>
      <c r="B24" s="285" t="s">
        <v>829</v>
      </c>
      <c r="C24" s="51" t="s">
        <v>27</v>
      </c>
      <c r="D24" s="279">
        <v>409.05</v>
      </c>
      <c r="E24" s="279"/>
      <c r="F24" s="280">
        <f t="shared" si="0"/>
        <v>0</v>
      </c>
      <c r="G24" s="253" t="s">
        <v>808</v>
      </c>
    </row>
    <row r="25" spans="1:218" x14ac:dyDescent="0.35">
      <c r="A25" s="274" t="s">
        <v>467</v>
      </c>
      <c r="B25" s="285" t="s">
        <v>830</v>
      </c>
      <c r="C25" s="51" t="s">
        <v>27</v>
      </c>
      <c r="D25" s="279">
        <v>405</v>
      </c>
      <c r="E25" s="279"/>
      <c r="F25" s="280">
        <f t="shared" si="0"/>
        <v>0</v>
      </c>
      <c r="G25" s="253" t="s">
        <v>805</v>
      </c>
      <c r="H25" s="90"/>
    </row>
    <row r="26" spans="1:218" x14ac:dyDescent="0.35">
      <c r="A26" s="274" t="s">
        <v>548</v>
      </c>
      <c r="B26" s="285" t="s">
        <v>831</v>
      </c>
      <c r="C26" s="51" t="s">
        <v>27</v>
      </c>
      <c r="D26" s="279">
        <v>405</v>
      </c>
      <c r="E26" s="279"/>
      <c r="F26" s="280">
        <f t="shared" si="0"/>
        <v>0</v>
      </c>
      <c r="G26" s="253" t="s">
        <v>805</v>
      </c>
      <c r="H26" s="90"/>
    </row>
    <row r="27" spans="1:218" x14ac:dyDescent="0.45">
      <c r="A27" s="274" t="s">
        <v>832</v>
      </c>
      <c r="B27" s="285" t="s">
        <v>833</v>
      </c>
      <c r="C27" s="51" t="s">
        <v>822</v>
      </c>
      <c r="D27" s="279">
        <v>224</v>
      </c>
      <c r="E27" s="279"/>
      <c r="F27" s="280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274" t="s">
        <v>552</v>
      </c>
      <c r="B28" s="286" t="s">
        <v>834</v>
      </c>
      <c r="C28" s="51" t="s">
        <v>822</v>
      </c>
      <c r="D28" s="279">
        <v>226.24</v>
      </c>
      <c r="E28" s="279"/>
      <c r="F28" s="280">
        <f t="shared" si="0"/>
        <v>0</v>
      </c>
      <c r="G28" s="253" t="s">
        <v>808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274" t="s">
        <v>554</v>
      </c>
      <c r="B29" s="285" t="s">
        <v>835</v>
      </c>
      <c r="C29" s="51" t="s">
        <v>27</v>
      </c>
      <c r="D29" s="279">
        <v>224</v>
      </c>
      <c r="E29" s="279"/>
      <c r="F29" s="280">
        <f t="shared" si="0"/>
        <v>0</v>
      </c>
      <c r="G29" s="253" t="s">
        <v>805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274" t="s">
        <v>555</v>
      </c>
      <c r="B30" s="285" t="s">
        <v>836</v>
      </c>
      <c r="C30" s="51" t="s">
        <v>822</v>
      </c>
      <c r="D30" s="279">
        <v>224</v>
      </c>
      <c r="E30" s="279"/>
      <c r="F30" s="280">
        <f t="shared" si="0"/>
        <v>0</v>
      </c>
      <c r="G30" s="253" t="s">
        <v>805</v>
      </c>
      <c r="H30" s="90"/>
    </row>
    <row r="31" spans="1:218" s="55" customFormat="1" ht="16.5" x14ac:dyDescent="0.35">
      <c r="A31" s="274" t="s">
        <v>557</v>
      </c>
      <c r="B31" s="285" t="s">
        <v>959</v>
      </c>
      <c r="C31" s="287" t="s">
        <v>773</v>
      </c>
      <c r="D31" s="279">
        <v>2.72</v>
      </c>
      <c r="E31" s="279"/>
      <c r="F31" s="280">
        <f t="shared" si="0"/>
        <v>0</v>
      </c>
      <c r="G31" s="253" t="s">
        <v>805</v>
      </c>
    </row>
    <row r="32" spans="1:218" s="55" customFormat="1" x14ac:dyDescent="0.35">
      <c r="A32" s="274" t="s">
        <v>558</v>
      </c>
      <c r="B32" s="285" t="s">
        <v>371</v>
      </c>
      <c r="C32" s="172" t="s">
        <v>28</v>
      </c>
      <c r="D32" s="279">
        <v>1</v>
      </c>
      <c r="E32" s="279"/>
      <c r="F32" s="280">
        <f t="shared" si="0"/>
        <v>0</v>
      </c>
      <c r="G32" s="253" t="s">
        <v>808</v>
      </c>
    </row>
    <row r="33" spans="1:8" s="255" customFormat="1" ht="16.5" x14ac:dyDescent="0.45">
      <c r="A33" s="274" t="s">
        <v>559</v>
      </c>
      <c r="B33" s="285" t="s">
        <v>960</v>
      </c>
      <c r="C33" s="70" t="s">
        <v>773</v>
      </c>
      <c r="D33" s="279">
        <v>1.62</v>
      </c>
      <c r="E33" s="279"/>
      <c r="F33" s="280">
        <f t="shared" si="0"/>
        <v>0</v>
      </c>
      <c r="G33" s="253" t="s">
        <v>805</v>
      </c>
      <c r="H33" s="90"/>
    </row>
    <row r="34" spans="1:8" s="254" customFormat="1" x14ac:dyDescent="0.45">
      <c r="A34" s="274" t="s">
        <v>560</v>
      </c>
      <c r="B34" s="285" t="s">
        <v>371</v>
      </c>
      <c r="C34" s="51" t="s">
        <v>28</v>
      </c>
      <c r="D34" s="279">
        <v>2</v>
      </c>
      <c r="E34" s="279"/>
      <c r="F34" s="280">
        <f t="shared" si="0"/>
        <v>0</v>
      </c>
      <c r="G34" s="253" t="s">
        <v>808</v>
      </c>
    </row>
    <row r="35" spans="1:8" s="254" customFormat="1" x14ac:dyDescent="0.45">
      <c r="A35" s="134">
        <v>24</v>
      </c>
      <c r="B35" s="282" t="s">
        <v>837</v>
      </c>
      <c r="C35" s="51" t="s">
        <v>27</v>
      </c>
      <c r="D35" s="279">
        <v>15</v>
      </c>
      <c r="E35" s="279"/>
      <c r="F35" s="280">
        <f t="shared" si="0"/>
        <v>0</v>
      </c>
      <c r="G35" s="253" t="s">
        <v>805</v>
      </c>
      <c r="H35" s="90"/>
    </row>
    <row r="36" spans="1:8" s="254" customFormat="1" x14ac:dyDescent="0.45">
      <c r="A36" s="274" t="s">
        <v>456</v>
      </c>
      <c r="B36" s="284" t="s">
        <v>838</v>
      </c>
      <c r="C36" s="84" t="s">
        <v>52</v>
      </c>
      <c r="D36" s="279">
        <v>7.5</v>
      </c>
      <c r="E36" s="279"/>
      <c r="F36" s="280">
        <f t="shared" si="0"/>
        <v>0</v>
      </c>
      <c r="G36" s="253" t="s">
        <v>805</v>
      </c>
    </row>
    <row r="37" spans="1:8" s="254" customFormat="1" x14ac:dyDescent="0.45">
      <c r="A37" s="274" t="s">
        <v>564</v>
      </c>
      <c r="B37" s="284" t="s">
        <v>839</v>
      </c>
      <c r="C37" s="84" t="s">
        <v>28</v>
      </c>
      <c r="D37" s="279">
        <v>1</v>
      </c>
      <c r="E37" s="279"/>
      <c r="F37" s="280">
        <f t="shared" si="0"/>
        <v>0</v>
      </c>
      <c r="G37" s="253" t="s">
        <v>805</v>
      </c>
      <c r="H37" s="90"/>
    </row>
    <row r="38" spans="1:8" s="254" customFormat="1" x14ac:dyDescent="0.45">
      <c r="A38" s="274" t="s">
        <v>565</v>
      </c>
      <c r="B38" s="284" t="s">
        <v>840</v>
      </c>
      <c r="C38" s="84" t="s">
        <v>28</v>
      </c>
      <c r="D38" s="279">
        <v>1</v>
      </c>
      <c r="E38" s="279"/>
      <c r="F38" s="280">
        <f t="shared" si="0"/>
        <v>0</v>
      </c>
      <c r="G38" s="253" t="s">
        <v>808</v>
      </c>
    </row>
    <row r="39" spans="1:8" s="254" customFormat="1" x14ac:dyDescent="0.45">
      <c r="A39" s="274" t="s">
        <v>566</v>
      </c>
      <c r="B39" s="284" t="s">
        <v>142</v>
      </c>
      <c r="C39" s="84" t="s">
        <v>28</v>
      </c>
      <c r="D39" s="279">
        <v>2</v>
      </c>
      <c r="E39" s="279"/>
      <c r="F39" s="280">
        <f t="shared" si="0"/>
        <v>0</v>
      </c>
      <c r="G39" s="253" t="s">
        <v>805</v>
      </c>
      <c r="H39" s="90"/>
    </row>
    <row r="40" spans="1:8" x14ac:dyDescent="0.35">
      <c r="A40" s="274" t="s">
        <v>567</v>
      </c>
      <c r="B40" s="284" t="s">
        <v>143</v>
      </c>
      <c r="C40" s="84" t="s">
        <v>28</v>
      </c>
      <c r="D40" s="279">
        <v>2</v>
      </c>
      <c r="E40" s="279"/>
      <c r="F40" s="280">
        <f t="shared" si="0"/>
        <v>0</v>
      </c>
      <c r="G40" s="253" t="s">
        <v>808</v>
      </c>
    </row>
    <row r="41" spans="1:8" x14ac:dyDescent="0.35">
      <c r="A41" s="274" t="s">
        <v>306</v>
      </c>
      <c r="B41" s="284" t="s">
        <v>841</v>
      </c>
      <c r="C41" s="84" t="s">
        <v>28</v>
      </c>
      <c r="D41" s="279">
        <v>2</v>
      </c>
      <c r="E41" s="279"/>
      <c r="F41" s="280">
        <f t="shared" si="0"/>
        <v>0</v>
      </c>
      <c r="G41" s="253" t="s">
        <v>805</v>
      </c>
      <c r="H41" s="90"/>
    </row>
    <row r="42" spans="1:8" x14ac:dyDescent="0.35">
      <c r="A42" s="274" t="s">
        <v>568</v>
      </c>
      <c r="B42" s="284" t="s">
        <v>842</v>
      </c>
      <c r="C42" s="84" t="s">
        <v>28</v>
      </c>
      <c r="D42" s="279">
        <v>2</v>
      </c>
      <c r="E42" s="279"/>
      <c r="F42" s="280">
        <f t="shared" si="0"/>
        <v>0</v>
      </c>
      <c r="G42" s="253" t="s">
        <v>808</v>
      </c>
    </row>
    <row r="43" spans="1:8" x14ac:dyDescent="0.35">
      <c r="A43" s="274" t="s">
        <v>843</v>
      </c>
      <c r="B43" s="285" t="s">
        <v>844</v>
      </c>
      <c r="C43" s="51" t="s">
        <v>68</v>
      </c>
      <c r="D43" s="279">
        <v>1</v>
      </c>
      <c r="E43" s="279"/>
      <c r="F43" s="280">
        <f t="shared" si="0"/>
        <v>0</v>
      </c>
      <c r="G43" s="253" t="s">
        <v>805</v>
      </c>
      <c r="H43" s="90"/>
    </row>
    <row r="44" spans="1:8" s="55" customFormat="1" x14ac:dyDescent="0.35">
      <c r="A44" s="274" t="s">
        <v>569</v>
      </c>
      <c r="B44" s="285" t="s">
        <v>845</v>
      </c>
      <c r="C44" s="51" t="s">
        <v>68</v>
      </c>
      <c r="D44" s="279">
        <v>1</v>
      </c>
      <c r="E44" s="279"/>
      <c r="F44" s="280">
        <f t="shared" si="0"/>
        <v>0</v>
      </c>
      <c r="G44" s="253" t="s">
        <v>808</v>
      </c>
    </row>
    <row r="45" spans="1:8" s="55" customFormat="1" x14ac:dyDescent="0.35">
      <c r="A45" s="274" t="s">
        <v>846</v>
      </c>
      <c r="B45" s="285" t="s">
        <v>847</v>
      </c>
      <c r="C45" s="51" t="s">
        <v>19</v>
      </c>
      <c r="D45" s="279">
        <v>3.2799999999999996E-2</v>
      </c>
      <c r="E45" s="279"/>
      <c r="F45" s="280">
        <f t="shared" si="0"/>
        <v>0</v>
      </c>
      <c r="G45" s="253" t="s">
        <v>805</v>
      </c>
      <c r="H45" s="90"/>
    </row>
    <row r="46" spans="1:8" x14ac:dyDescent="0.35">
      <c r="A46" s="274" t="s">
        <v>848</v>
      </c>
      <c r="B46" s="285" t="s">
        <v>849</v>
      </c>
      <c r="C46" s="51" t="s">
        <v>19</v>
      </c>
      <c r="D46" s="279">
        <v>6.9000000000000008E-3</v>
      </c>
      <c r="E46" s="279"/>
      <c r="F46" s="280">
        <f t="shared" si="0"/>
        <v>0</v>
      </c>
      <c r="G46" s="253" t="s">
        <v>805</v>
      </c>
    </row>
    <row r="47" spans="1:8" x14ac:dyDescent="0.35">
      <c r="A47" s="274" t="s">
        <v>572</v>
      </c>
      <c r="B47" s="285" t="s">
        <v>850</v>
      </c>
      <c r="C47" s="51" t="s">
        <v>19</v>
      </c>
      <c r="D47" s="279">
        <v>1.1599999999999999E-2</v>
      </c>
      <c r="E47" s="279"/>
      <c r="F47" s="280">
        <f t="shared" si="0"/>
        <v>0</v>
      </c>
      <c r="G47" s="253" t="s">
        <v>805</v>
      </c>
      <c r="H47" s="90"/>
    </row>
    <row r="48" spans="1:8" x14ac:dyDescent="0.35">
      <c r="A48" s="274" t="s">
        <v>574</v>
      </c>
      <c r="B48" s="284" t="s">
        <v>851</v>
      </c>
      <c r="C48" s="172" t="s">
        <v>27</v>
      </c>
      <c r="D48" s="279">
        <v>1.95</v>
      </c>
      <c r="E48" s="279"/>
      <c r="F48" s="280">
        <f t="shared" si="0"/>
        <v>0</v>
      </c>
      <c r="G48" s="253" t="s">
        <v>805</v>
      </c>
    </row>
    <row r="49" spans="1:8" x14ac:dyDescent="0.35">
      <c r="A49" s="274" t="s">
        <v>576</v>
      </c>
      <c r="B49" s="285" t="s">
        <v>852</v>
      </c>
      <c r="C49" s="51" t="s">
        <v>28</v>
      </c>
      <c r="D49" s="279">
        <v>2</v>
      </c>
      <c r="E49" s="279"/>
      <c r="F49" s="280">
        <f t="shared" si="0"/>
        <v>0</v>
      </c>
      <c r="G49" s="253" t="s">
        <v>805</v>
      </c>
      <c r="H49" s="90"/>
    </row>
    <row r="50" spans="1:8" x14ac:dyDescent="0.35">
      <c r="A50" s="274" t="s">
        <v>577</v>
      </c>
      <c r="B50" s="285" t="s">
        <v>853</v>
      </c>
      <c r="C50" s="51" t="s">
        <v>28</v>
      </c>
      <c r="D50" s="279">
        <v>2</v>
      </c>
      <c r="E50" s="279"/>
      <c r="F50" s="280">
        <f t="shared" si="0"/>
        <v>0</v>
      </c>
      <c r="G50" s="253" t="s">
        <v>808</v>
      </c>
    </row>
    <row r="51" spans="1:8" x14ac:dyDescent="0.35">
      <c r="A51" s="274" t="s">
        <v>854</v>
      </c>
      <c r="B51" s="285" t="s">
        <v>855</v>
      </c>
      <c r="C51" s="51" t="s">
        <v>28</v>
      </c>
      <c r="D51" s="279">
        <v>1</v>
      </c>
      <c r="E51" s="279"/>
      <c r="F51" s="280">
        <f t="shared" si="0"/>
        <v>0</v>
      </c>
      <c r="G51" s="253" t="s">
        <v>805</v>
      </c>
      <c r="H51" s="90"/>
    </row>
    <row r="52" spans="1:8" s="55" customFormat="1" x14ac:dyDescent="0.35">
      <c r="A52" s="274" t="s">
        <v>350</v>
      </c>
      <c r="B52" s="285" t="s">
        <v>856</v>
      </c>
      <c r="C52" s="51" t="s">
        <v>28</v>
      </c>
      <c r="D52" s="279">
        <v>1</v>
      </c>
      <c r="E52" s="279"/>
      <c r="F52" s="280">
        <f t="shared" si="0"/>
        <v>0</v>
      </c>
      <c r="G52" s="253" t="s">
        <v>808</v>
      </c>
    </row>
    <row r="53" spans="1:8" s="55" customFormat="1" x14ac:dyDescent="0.35">
      <c r="A53" s="134">
        <v>36</v>
      </c>
      <c r="B53" s="285" t="s">
        <v>857</v>
      </c>
      <c r="C53" s="51" t="s">
        <v>28</v>
      </c>
      <c r="D53" s="279">
        <v>71</v>
      </c>
      <c r="E53" s="279"/>
      <c r="F53" s="280">
        <f t="shared" si="0"/>
        <v>0</v>
      </c>
      <c r="G53" s="253" t="s">
        <v>805</v>
      </c>
      <c r="H53" s="90"/>
    </row>
    <row r="54" spans="1:8" x14ac:dyDescent="0.35">
      <c r="A54" s="274" t="s">
        <v>352</v>
      </c>
      <c r="B54" s="285" t="s">
        <v>858</v>
      </c>
      <c r="C54" s="51" t="s">
        <v>28</v>
      </c>
      <c r="D54" s="279">
        <v>71</v>
      </c>
      <c r="E54" s="279"/>
      <c r="F54" s="280">
        <f t="shared" si="0"/>
        <v>0</v>
      </c>
      <c r="G54" s="253" t="s">
        <v>808</v>
      </c>
    </row>
    <row r="55" spans="1:8" x14ac:dyDescent="0.35">
      <c r="A55" s="274" t="s">
        <v>353</v>
      </c>
      <c r="B55" s="285" t="s">
        <v>859</v>
      </c>
      <c r="C55" s="51" t="s">
        <v>28</v>
      </c>
      <c r="D55" s="279">
        <v>3</v>
      </c>
      <c r="E55" s="279"/>
      <c r="F55" s="280">
        <f t="shared" si="0"/>
        <v>0</v>
      </c>
      <c r="G55" s="253" t="s">
        <v>805</v>
      </c>
      <c r="H55" s="90"/>
    </row>
    <row r="56" spans="1:8" s="55" customFormat="1" x14ac:dyDescent="0.35">
      <c r="A56" s="274" t="s">
        <v>354</v>
      </c>
      <c r="B56" s="285" t="s">
        <v>860</v>
      </c>
      <c r="C56" s="51" t="s">
        <v>28</v>
      </c>
      <c r="D56" s="279">
        <v>3</v>
      </c>
      <c r="E56" s="279"/>
      <c r="F56" s="280">
        <f t="shared" si="0"/>
        <v>0</v>
      </c>
      <c r="G56" s="253" t="s">
        <v>808</v>
      </c>
    </row>
    <row r="57" spans="1:8" s="55" customFormat="1" x14ac:dyDescent="0.35">
      <c r="A57" s="274" t="s">
        <v>307</v>
      </c>
      <c r="B57" s="285" t="s">
        <v>861</v>
      </c>
      <c r="C57" s="51" t="s">
        <v>28</v>
      </c>
      <c r="D57" s="279">
        <v>24</v>
      </c>
      <c r="E57" s="279"/>
      <c r="F57" s="280">
        <f t="shared" si="0"/>
        <v>0</v>
      </c>
      <c r="G57" s="253" t="s">
        <v>805</v>
      </c>
      <c r="H57" s="90"/>
    </row>
    <row r="58" spans="1:8" s="55" customFormat="1" x14ac:dyDescent="0.35">
      <c r="A58" s="274" t="s">
        <v>579</v>
      </c>
      <c r="B58" s="285" t="s">
        <v>862</v>
      </c>
      <c r="C58" s="51" t="s">
        <v>28</v>
      </c>
      <c r="D58" s="279">
        <v>24</v>
      </c>
      <c r="E58" s="279"/>
      <c r="F58" s="280">
        <f t="shared" si="0"/>
        <v>0</v>
      </c>
      <c r="G58" s="253" t="s">
        <v>808</v>
      </c>
    </row>
    <row r="59" spans="1:8" s="55" customFormat="1" x14ac:dyDescent="0.35">
      <c r="A59" s="274" t="s">
        <v>262</v>
      </c>
      <c r="B59" s="285" t="s">
        <v>863</v>
      </c>
      <c r="C59" s="51" t="s">
        <v>28</v>
      </c>
      <c r="D59" s="279">
        <v>21</v>
      </c>
      <c r="E59" s="279"/>
      <c r="F59" s="280">
        <f t="shared" si="0"/>
        <v>0</v>
      </c>
      <c r="G59" s="253" t="s">
        <v>805</v>
      </c>
      <c r="H59" s="90"/>
    </row>
    <row r="60" spans="1:8" s="55" customFormat="1" x14ac:dyDescent="0.35">
      <c r="A60" s="134" t="s">
        <v>580</v>
      </c>
      <c r="B60" s="285" t="s">
        <v>864</v>
      </c>
      <c r="C60" s="51" t="s">
        <v>28</v>
      </c>
      <c r="D60" s="279">
        <v>21</v>
      </c>
      <c r="E60" s="279"/>
      <c r="F60" s="280">
        <f t="shared" si="0"/>
        <v>0</v>
      </c>
      <c r="G60" s="253" t="s">
        <v>808</v>
      </c>
    </row>
    <row r="61" spans="1:8" s="55" customFormat="1" x14ac:dyDescent="0.35">
      <c r="A61" s="134">
        <v>40</v>
      </c>
      <c r="B61" s="285" t="s">
        <v>865</v>
      </c>
      <c r="C61" s="51" t="s">
        <v>28</v>
      </c>
      <c r="D61" s="279">
        <v>12</v>
      </c>
      <c r="E61" s="279"/>
      <c r="F61" s="280">
        <f t="shared" si="0"/>
        <v>0</v>
      </c>
      <c r="G61" s="253" t="s">
        <v>805</v>
      </c>
      <c r="H61" s="90"/>
    </row>
    <row r="62" spans="1:8" s="55" customFormat="1" x14ac:dyDescent="0.35">
      <c r="A62" s="274" t="s">
        <v>264</v>
      </c>
      <c r="B62" s="285" t="s">
        <v>866</v>
      </c>
      <c r="C62" s="51" t="s">
        <v>28</v>
      </c>
      <c r="D62" s="279">
        <v>12</v>
      </c>
      <c r="E62" s="279"/>
      <c r="F62" s="280">
        <f t="shared" si="0"/>
        <v>0</v>
      </c>
      <c r="G62" s="253" t="s">
        <v>805</v>
      </c>
      <c r="H62" s="90"/>
    </row>
    <row r="63" spans="1:8" s="55" customFormat="1" x14ac:dyDescent="0.35">
      <c r="A63" s="274" t="s">
        <v>599</v>
      </c>
      <c r="B63" s="285" t="s">
        <v>867</v>
      </c>
      <c r="C63" s="51" t="s">
        <v>28</v>
      </c>
      <c r="D63" s="279">
        <v>14</v>
      </c>
      <c r="E63" s="279"/>
      <c r="F63" s="280">
        <f t="shared" si="0"/>
        <v>0</v>
      </c>
      <c r="G63" s="253" t="s">
        <v>805</v>
      </c>
    </row>
    <row r="64" spans="1:8" s="55" customFormat="1" x14ac:dyDescent="0.35">
      <c r="A64" s="49" t="s">
        <v>600</v>
      </c>
      <c r="B64" s="285" t="s">
        <v>868</v>
      </c>
      <c r="C64" s="51" t="s">
        <v>28</v>
      </c>
      <c r="D64" s="279">
        <v>14</v>
      </c>
      <c r="E64" s="279"/>
      <c r="F64" s="280">
        <f t="shared" si="0"/>
        <v>0</v>
      </c>
      <c r="G64" s="253" t="s">
        <v>808</v>
      </c>
      <c r="H64" s="90"/>
    </row>
    <row r="65" spans="1:8" s="55" customFormat="1" x14ac:dyDescent="0.35">
      <c r="A65" s="274" t="s">
        <v>271</v>
      </c>
      <c r="B65" s="285" t="s">
        <v>869</v>
      </c>
      <c r="C65" s="51" t="s">
        <v>19</v>
      </c>
      <c r="D65" s="279">
        <v>0.03</v>
      </c>
      <c r="E65" s="279"/>
      <c r="F65" s="280">
        <f t="shared" si="0"/>
        <v>0</v>
      </c>
      <c r="G65" s="253" t="s">
        <v>805</v>
      </c>
    </row>
    <row r="66" spans="1:8" s="55" customFormat="1" x14ac:dyDescent="0.35">
      <c r="A66" s="49" t="s">
        <v>606</v>
      </c>
      <c r="B66" s="285" t="s">
        <v>870</v>
      </c>
      <c r="C66" s="51" t="s">
        <v>28</v>
      </c>
      <c r="D66" s="279">
        <v>2</v>
      </c>
      <c r="E66" s="279"/>
      <c r="F66" s="280">
        <f t="shared" si="0"/>
        <v>0</v>
      </c>
      <c r="G66" s="253" t="s">
        <v>804</v>
      </c>
      <c r="H66" s="90"/>
    </row>
    <row r="67" spans="1:8" s="55" customFormat="1" x14ac:dyDescent="0.35">
      <c r="A67" s="134">
        <v>54</v>
      </c>
      <c r="B67" s="285" t="s">
        <v>871</v>
      </c>
      <c r="C67" s="51" t="s">
        <v>19</v>
      </c>
      <c r="D67" s="279">
        <v>1.4E-2</v>
      </c>
      <c r="E67" s="279"/>
      <c r="F67" s="280">
        <f t="shared" si="0"/>
        <v>0</v>
      </c>
      <c r="G67" s="253" t="s">
        <v>805</v>
      </c>
    </row>
    <row r="68" spans="1:8" s="55" customFormat="1" x14ac:dyDescent="0.35">
      <c r="A68" s="134" t="s">
        <v>608</v>
      </c>
      <c r="B68" s="285" t="s">
        <v>872</v>
      </c>
      <c r="C68" s="51" t="s">
        <v>28</v>
      </c>
      <c r="D68" s="279">
        <v>1</v>
      </c>
      <c r="E68" s="279"/>
      <c r="F68" s="280">
        <f t="shared" si="0"/>
        <v>0</v>
      </c>
      <c r="G68" s="253" t="s">
        <v>804</v>
      </c>
      <c r="H68" s="90"/>
    </row>
    <row r="69" spans="1:8" s="55" customFormat="1" x14ac:dyDescent="0.35">
      <c r="A69" s="49" t="s">
        <v>273</v>
      </c>
      <c r="B69" s="285" t="s">
        <v>873</v>
      </c>
      <c r="C69" s="51" t="s">
        <v>19</v>
      </c>
      <c r="D69" s="279">
        <v>1.2E-2</v>
      </c>
      <c r="E69" s="279"/>
      <c r="F69" s="280">
        <f t="shared" si="0"/>
        <v>0</v>
      </c>
      <c r="G69" s="253" t="s">
        <v>805</v>
      </c>
    </row>
    <row r="70" spans="1:8" s="55" customFormat="1" x14ac:dyDescent="0.35">
      <c r="A70" s="49" t="s">
        <v>363</v>
      </c>
      <c r="B70" s="285" t="s">
        <v>874</v>
      </c>
      <c r="C70" s="51" t="s">
        <v>28</v>
      </c>
      <c r="D70" s="279">
        <v>1</v>
      </c>
      <c r="E70" s="279"/>
      <c r="F70" s="280">
        <f t="shared" si="0"/>
        <v>0</v>
      </c>
      <c r="G70" s="253" t="s">
        <v>804</v>
      </c>
      <c r="H70" s="90"/>
    </row>
    <row r="71" spans="1:8" s="55" customFormat="1" x14ac:dyDescent="0.35">
      <c r="A71" s="49" t="s">
        <v>610</v>
      </c>
      <c r="B71" s="285" t="s">
        <v>875</v>
      </c>
      <c r="C71" s="51" t="s">
        <v>68</v>
      </c>
      <c r="D71" s="279">
        <v>4</v>
      </c>
      <c r="E71" s="279"/>
      <c r="F71" s="280">
        <f t="shared" si="0"/>
        <v>0</v>
      </c>
      <c r="G71" s="253" t="s">
        <v>805</v>
      </c>
    </row>
    <row r="72" spans="1:8" s="55" customFormat="1" x14ac:dyDescent="0.35">
      <c r="A72" s="134" t="s">
        <v>366</v>
      </c>
      <c r="B72" s="285" t="s">
        <v>103</v>
      </c>
      <c r="C72" s="51" t="s">
        <v>68</v>
      </c>
      <c r="D72" s="279">
        <v>4</v>
      </c>
      <c r="E72" s="279"/>
      <c r="F72" s="280">
        <f t="shared" ref="F72:F135" si="1">D72*E72</f>
        <v>0</v>
      </c>
      <c r="G72" s="253" t="s">
        <v>808</v>
      </c>
      <c r="H72" s="90"/>
    </row>
    <row r="73" spans="1:8" s="55" customFormat="1" x14ac:dyDescent="0.35">
      <c r="A73" s="134" t="s">
        <v>876</v>
      </c>
      <c r="B73" s="285" t="s">
        <v>877</v>
      </c>
      <c r="C73" s="51" t="s">
        <v>68</v>
      </c>
      <c r="D73" s="279">
        <v>4</v>
      </c>
      <c r="E73" s="279"/>
      <c r="F73" s="280">
        <f t="shared" si="1"/>
        <v>0</v>
      </c>
      <c r="G73" s="253" t="s">
        <v>804</v>
      </c>
    </row>
    <row r="74" spans="1:8" s="55" customFormat="1" x14ac:dyDescent="0.35">
      <c r="A74" s="160" t="s">
        <v>611</v>
      </c>
      <c r="B74" s="285" t="s">
        <v>878</v>
      </c>
      <c r="C74" s="51" t="s">
        <v>68</v>
      </c>
      <c r="D74" s="279">
        <v>2</v>
      </c>
      <c r="E74" s="279"/>
      <c r="F74" s="280">
        <f t="shared" si="1"/>
        <v>0</v>
      </c>
      <c r="G74" s="253" t="s">
        <v>805</v>
      </c>
      <c r="H74" s="90"/>
    </row>
    <row r="75" spans="1:8" s="55" customFormat="1" x14ac:dyDescent="0.35">
      <c r="A75" s="160" t="s">
        <v>368</v>
      </c>
      <c r="B75" s="285" t="s">
        <v>879</v>
      </c>
      <c r="C75" s="51" t="s">
        <v>68</v>
      </c>
      <c r="D75" s="279">
        <v>2</v>
      </c>
      <c r="E75" s="279"/>
      <c r="F75" s="280">
        <f t="shared" si="1"/>
        <v>0</v>
      </c>
      <c r="G75" s="253" t="s">
        <v>808</v>
      </c>
    </row>
    <row r="76" spans="1:8" s="55" customFormat="1" x14ac:dyDescent="0.35">
      <c r="A76" s="49" t="s">
        <v>880</v>
      </c>
      <c r="B76" s="285" t="s">
        <v>881</v>
      </c>
      <c r="C76" s="51" t="s">
        <v>68</v>
      </c>
      <c r="D76" s="279">
        <v>2</v>
      </c>
      <c r="E76" s="279"/>
      <c r="F76" s="280">
        <f t="shared" si="1"/>
        <v>0</v>
      </c>
      <c r="G76" s="253" t="s">
        <v>804</v>
      </c>
      <c r="H76" s="90"/>
    </row>
    <row r="77" spans="1:8" s="55" customFormat="1" x14ac:dyDescent="0.35">
      <c r="A77" s="160" t="s">
        <v>612</v>
      </c>
      <c r="B77" s="285" t="s">
        <v>882</v>
      </c>
      <c r="C77" s="51" t="s">
        <v>68</v>
      </c>
      <c r="D77" s="279">
        <v>4</v>
      </c>
      <c r="E77" s="279"/>
      <c r="F77" s="280">
        <f t="shared" si="1"/>
        <v>0</v>
      </c>
      <c r="G77" s="253" t="s">
        <v>805</v>
      </c>
    </row>
    <row r="78" spans="1:8" s="55" customFormat="1" x14ac:dyDescent="0.35">
      <c r="A78" s="49" t="s">
        <v>613</v>
      </c>
      <c r="B78" s="285" t="s">
        <v>883</v>
      </c>
      <c r="C78" s="51" t="s">
        <v>68</v>
      </c>
      <c r="D78" s="279">
        <v>4</v>
      </c>
      <c r="E78" s="279"/>
      <c r="F78" s="280">
        <f t="shared" si="1"/>
        <v>0</v>
      </c>
      <c r="G78" s="253" t="s">
        <v>804</v>
      </c>
      <c r="H78" s="90"/>
    </row>
    <row r="79" spans="1:8" s="55" customFormat="1" x14ac:dyDescent="0.35">
      <c r="A79" s="49" t="s">
        <v>614</v>
      </c>
      <c r="B79" s="285" t="s">
        <v>884</v>
      </c>
      <c r="C79" s="51" t="s">
        <v>19</v>
      </c>
      <c r="D79" s="288">
        <v>4.2000000000000006E-3</v>
      </c>
      <c r="E79" s="279"/>
      <c r="F79" s="280">
        <f t="shared" si="1"/>
        <v>0</v>
      </c>
      <c r="G79" s="253" t="s">
        <v>805</v>
      </c>
    </row>
    <row r="80" spans="1:8" s="55" customFormat="1" x14ac:dyDescent="0.35">
      <c r="A80" s="134" t="s">
        <v>615</v>
      </c>
      <c r="B80" s="285" t="s">
        <v>885</v>
      </c>
      <c r="C80" s="51" t="s">
        <v>28</v>
      </c>
      <c r="D80" s="279">
        <v>2</v>
      </c>
      <c r="E80" s="279"/>
      <c r="F80" s="280">
        <f t="shared" si="1"/>
        <v>0</v>
      </c>
      <c r="G80" s="253" t="s">
        <v>804</v>
      </c>
      <c r="H80" s="90"/>
    </row>
    <row r="81" spans="1:8" s="55" customFormat="1" ht="16.5" x14ac:dyDescent="0.35">
      <c r="A81" s="134">
        <v>60</v>
      </c>
      <c r="B81" s="285" t="s">
        <v>961</v>
      </c>
      <c r="C81" s="51" t="s">
        <v>28</v>
      </c>
      <c r="D81" s="279">
        <v>8</v>
      </c>
      <c r="E81" s="279"/>
      <c r="F81" s="280">
        <f t="shared" si="1"/>
        <v>0</v>
      </c>
      <c r="G81" s="253" t="s">
        <v>805</v>
      </c>
    </row>
    <row r="82" spans="1:8" s="55" customFormat="1" ht="16.5" x14ac:dyDescent="0.35">
      <c r="A82" s="113" t="s">
        <v>617</v>
      </c>
      <c r="B82" s="285" t="s">
        <v>962</v>
      </c>
      <c r="C82" s="51" t="s">
        <v>28</v>
      </c>
      <c r="D82" s="279">
        <v>8</v>
      </c>
      <c r="E82" s="279"/>
      <c r="F82" s="280">
        <f t="shared" si="1"/>
        <v>0</v>
      </c>
      <c r="G82" s="253" t="s">
        <v>808</v>
      </c>
      <c r="H82" s="90"/>
    </row>
    <row r="83" spans="1:8" s="55" customFormat="1" ht="16.5" x14ac:dyDescent="0.35">
      <c r="A83" s="134">
        <v>61</v>
      </c>
      <c r="B83" s="285" t="s">
        <v>963</v>
      </c>
      <c r="C83" s="51" t="s">
        <v>28</v>
      </c>
      <c r="D83" s="279">
        <v>2</v>
      </c>
      <c r="E83" s="279"/>
      <c r="F83" s="280">
        <f t="shared" si="1"/>
        <v>0</v>
      </c>
      <c r="G83" s="253" t="s">
        <v>805</v>
      </c>
    </row>
    <row r="84" spans="1:8" s="55" customFormat="1" ht="16.5" x14ac:dyDescent="0.35">
      <c r="A84" s="134" t="s">
        <v>618</v>
      </c>
      <c r="B84" s="285" t="s">
        <v>964</v>
      </c>
      <c r="C84" s="51" t="s">
        <v>28</v>
      </c>
      <c r="D84" s="279">
        <v>2</v>
      </c>
      <c r="E84" s="279"/>
      <c r="F84" s="280">
        <f t="shared" si="1"/>
        <v>0</v>
      </c>
      <c r="G84" s="253" t="s">
        <v>808</v>
      </c>
    </row>
    <row r="85" spans="1:8" s="55" customFormat="1" ht="16.5" x14ac:dyDescent="0.35">
      <c r="A85" s="134">
        <v>62</v>
      </c>
      <c r="B85" s="285" t="s">
        <v>965</v>
      </c>
      <c r="C85" s="51" t="s">
        <v>28</v>
      </c>
      <c r="D85" s="279">
        <v>1</v>
      </c>
      <c r="E85" s="279"/>
      <c r="F85" s="280">
        <f t="shared" si="1"/>
        <v>0</v>
      </c>
      <c r="G85" s="253" t="s">
        <v>805</v>
      </c>
      <c r="H85" s="90"/>
    </row>
    <row r="86" spans="1:8" s="55" customFormat="1" ht="16.5" x14ac:dyDescent="0.35">
      <c r="A86" s="134" t="s">
        <v>619</v>
      </c>
      <c r="B86" s="285" t="s">
        <v>966</v>
      </c>
      <c r="C86" s="51" t="s">
        <v>28</v>
      </c>
      <c r="D86" s="279">
        <v>1</v>
      </c>
      <c r="E86" s="279"/>
      <c r="F86" s="280">
        <f t="shared" si="1"/>
        <v>0</v>
      </c>
      <c r="G86" s="253" t="s">
        <v>808</v>
      </c>
    </row>
    <row r="87" spans="1:8" s="55" customFormat="1" ht="16.5" x14ac:dyDescent="0.35">
      <c r="A87" s="274" t="s">
        <v>886</v>
      </c>
      <c r="B87" s="285" t="s">
        <v>967</v>
      </c>
      <c r="C87" s="51" t="s">
        <v>28</v>
      </c>
      <c r="D87" s="279">
        <v>4</v>
      </c>
      <c r="E87" s="279"/>
      <c r="F87" s="280">
        <f t="shared" si="1"/>
        <v>0</v>
      </c>
      <c r="G87" s="253" t="s">
        <v>805</v>
      </c>
      <c r="H87" s="90"/>
    </row>
    <row r="88" spans="1:8" s="55" customFormat="1" ht="16.5" x14ac:dyDescent="0.35">
      <c r="A88" s="274" t="s">
        <v>620</v>
      </c>
      <c r="B88" s="285" t="s">
        <v>968</v>
      </c>
      <c r="C88" s="51" t="s">
        <v>28</v>
      </c>
      <c r="D88" s="279">
        <v>4</v>
      </c>
      <c r="E88" s="279"/>
      <c r="F88" s="280">
        <f t="shared" si="1"/>
        <v>0</v>
      </c>
      <c r="G88" s="253" t="s">
        <v>808</v>
      </c>
    </row>
    <row r="89" spans="1:8" s="55" customFormat="1" x14ac:dyDescent="0.35">
      <c r="A89" s="274" t="s">
        <v>887</v>
      </c>
      <c r="B89" s="285" t="s">
        <v>957</v>
      </c>
      <c r="C89" s="51" t="s">
        <v>28</v>
      </c>
      <c r="D89" s="279">
        <v>2</v>
      </c>
      <c r="E89" s="279"/>
      <c r="F89" s="280">
        <f t="shared" si="1"/>
        <v>0</v>
      </c>
      <c r="G89" s="253" t="s">
        <v>805</v>
      </c>
    </row>
    <row r="90" spans="1:8" s="55" customFormat="1" x14ac:dyDescent="0.35">
      <c r="A90" s="274" t="s">
        <v>621</v>
      </c>
      <c r="B90" s="285" t="s">
        <v>888</v>
      </c>
      <c r="C90" s="51" t="s">
        <v>28</v>
      </c>
      <c r="D90" s="279">
        <v>2</v>
      </c>
      <c r="E90" s="279"/>
      <c r="F90" s="280">
        <f t="shared" si="1"/>
        <v>0</v>
      </c>
      <c r="G90" s="253" t="s">
        <v>808</v>
      </c>
    </row>
    <row r="91" spans="1:8" s="55" customFormat="1" x14ac:dyDescent="0.35">
      <c r="A91" s="113">
        <v>65</v>
      </c>
      <c r="B91" s="282" t="s">
        <v>889</v>
      </c>
      <c r="C91" s="51" t="s">
        <v>211</v>
      </c>
      <c r="D91" s="279">
        <v>2</v>
      </c>
      <c r="E91" s="279"/>
      <c r="F91" s="280">
        <f t="shared" si="1"/>
        <v>0</v>
      </c>
      <c r="G91" s="253" t="s">
        <v>805</v>
      </c>
      <c r="H91" s="90"/>
    </row>
    <row r="92" spans="1:8" s="55" customFormat="1" x14ac:dyDescent="0.35">
      <c r="A92" s="134">
        <v>66</v>
      </c>
      <c r="B92" s="282" t="s">
        <v>890</v>
      </c>
      <c r="C92" s="51" t="s">
        <v>211</v>
      </c>
      <c r="D92" s="279">
        <v>1</v>
      </c>
      <c r="E92" s="279"/>
      <c r="F92" s="280">
        <f t="shared" si="1"/>
        <v>0</v>
      </c>
      <c r="G92" s="253" t="s">
        <v>805</v>
      </c>
      <c r="H92" s="90"/>
    </row>
    <row r="93" spans="1:8" s="55" customFormat="1" x14ac:dyDescent="0.35">
      <c r="A93" s="113">
        <v>67</v>
      </c>
      <c r="B93" s="285" t="s">
        <v>891</v>
      </c>
      <c r="C93" s="51" t="s">
        <v>28</v>
      </c>
      <c r="D93" s="279">
        <v>2</v>
      </c>
      <c r="E93" s="279"/>
      <c r="F93" s="280">
        <f t="shared" si="1"/>
        <v>0</v>
      </c>
      <c r="G93" s="253" t="s">
        <v>805</v>
      </c>
      <c r="H93" s="90"/>
    </row>
    <row r="94" spans="1:8" s="55" customFormat="1" x14ac:dyDescent="0.35">
      <c r="A94" s="49" t="s">
        <v>628</v>
      </c>
      <c r="B94" s="285" t="s">
        <v>892</v>
      </c>
      <c r="C94" s="51" t="s">
        <v>28</v>
      </c>
      <c r="D94" s="279">
        <v>2</v>
      </c>
      <c r="E94" s="279"/>
      <c r="F94" s="280">
        <f t="shared" si="1"/>
        <v>0</v>
      </c>
      <c r="G94" s="253" t="s">
        <v>808</v>
      </c>
      <c r="H94" s="90"/>
    </row>
    <row r="95" spans="1:8" s="55" customFormat="1" x14ac:dyDescent="0.35">
      <c r="A95" s="134">
        <v>68</v>
      </c>
      <c r="B95" s="285" t="s">
        <v>893</v>
      </c>
      <c r="C95" s="51" t="s">
        <v>28</v>
      </c>
      <c r="D95" s="279">
        <v>1</v>
      </c>
      <c r="E95" s="279"/>
      <c r="F95" s="280">
        <f t="shared" si="1"/>
        <v>0</v>
      </c>
      <c r="G95" s="253" t="s">
        <v>805</v>
      </c>
      <c r="H95" s="90"/>
    </row>
    <row r="96" spans="1:8" s="55" customFormat="1" x14ac:dyDescent="0.35">
      <c r="A96" s="134" t="s">
        <v>632</v>
      </c>
      <c r="B96" s="285" t="s">
        <v>894</v>
      </c>
      <c r="C96" s="51" t="s">
        <v>28</v>
      </c>
      <c r="D96" s="279">
        <v>1</v>
      </c>
      <c r="E96" s="279"/>
      <c r="F96" s="280">
        <f t="shared" si="1"/>
        <v>0</v>
      </c>
      <c r="G96" s="253" t="s">
        <v>808</v>
      </c>
      <c r="H96" s="90"/>
    </row>
    <row r="97" spans="1:8" s="55" customFormat="1" x14ac:dyDescent="0.35">
      <c r="A97" s="134">
        <v>69</v>
      </c>
      <c r="B97" s="282" t="s">
        <v>476</v>
      </c>
      <c r="C97" s="51" t="s">
        <v>211</v>
      </c>
      <c r="D97" s="279">
        <v>109</v>
      </c>
      <c r="E97" s="279"/>
      <c r="F97" s="280">
        <f t="shared" si="1"/>
        <v>0</v>
      </c>
      <c r="G97" s="253" t="s">
        <v>805</v>
      </c>
    </row>
    <row r="98" spans="1:8" s="55" customFormat="1" x14ac:dyDescent="0.35">
      <c r="A98" s="274" t="s">
        <v>895</v>
      </c>
      <c r="B98" s="284" t="s">
        <v>245</v>
      </c>
      <c r="C98" s="84" t="s">
        <v>27</v>
      </c>
      <c r="D98" s="279">
        <v>1057</v>
      </c>
      <c r="E98" s="279"/>
      <c r="F98" s="280">
        <f t="shared" si="1"/>
        <v>0</v>
      </c>
      <c r="G98" s="253" t="s">
        <v>805</v>
      </c>
      <c r="H98" s="90"/>
    </row>
    <row r="99" spans="1:8" s="55" customFormat="1" x14ac:dyDescent="0.35">
      <c r="A99" s="274" t="s">
        <v>638</v>
      </c>
      <c r="B99" s="285" t="s">
        <v>896</v>
      </c>
      <c r="C99" s="51" t="s">
        <v>19</v>
      </c>
      <c r="D99" s="279">
        <v>7.6799999999999993E-3</v>
      </c>
      <c r="E99" s="279"/>
      <c r="F99" s="280">
        <f t="shared" si="1"/>
        <v>0</v>
      </c>
      <c r="G99" s="253" t="s">
        <v>805</v>
      </c>
      <c r="H99" s="90"/>
    </row>
    <row r="100" spans="1:8" s="55" customFormat="1" x14ac:dyDescent="0.35">
      <c r="A100" s="134">
        <v>72</v>
      </c>
      <c r="B100" s="285" t="s">
        <v>897</v>
      </c>
      <c r="C100" s="51" t="s">
        <v>211</v>
      </c>
      <c r="D100" s="279">
        <v>2</v>
      </c>
      <c r="E100" s="279"/>
      <c r="F100" s="280">
        <f t="shared" si="1"/>
        <v>0</v>
      </c>
      <c r="G100" s="253" t="s">
        <v>805</v>
      </c>
      <c r="H100" s="90"/>
    </row>
    <row r="101" spans="1:8" s="55" customFormat="1" x14ac:dyDescent="0.35">
      <c r="A101" s="274" t="s">
        <v>641</v>
      </c>
      <c r="B101" s="286" t="s">
        <v>898</v>
      </c>
      <c r="C101" s="51" t="s">
        <v>822</v>
      </c>
      <c r="D101" s="279">
        <v>1.56</v>
      </c>
      <c r="E101" s="279"/>
      <c r="F101" s="280">
        <f t="shared" si="1"/>
        <v>0</v>
      </c>
      <c r="G101" s="253" t="s">
        <v>808</v>
      </c>
      <c r="H101" s="90"/>
    </row>
    <row r="102" spans="1:8" s="55" customFormat="1" x14ac:dyDescent="0.35">
      <c r="A102" s="274" t="s">
        <v>274</v>
      </c>
      <c r="B102" s="285" t="s">
        <v>899</v>
      </c>
      <c r="C102" s="51" t="s">
        <v>211</v>
      </c>
      <c r="D102" s="279">
        <v>1</v>
      </c>
      <c r="E102" s="279"/>
      <c r="F102" s="280">
        <f t="shared" si="1"/>
        <v>0</v>
      </c>
      <c r="G102" s="253" t="s">
        <v>805</v>
      </c>
      <c r="H102" s="90"/>
    </row>
    <row r="103" spans="1:8" s="55" customFormat="1" x14ac:dyDescent="0.35">
      <c r="A103" s="134" t="s">
        <v>642</v>
      </c>
      <c r="B103" s="285" t="s">
        <v>829</v>
      </c>
      <c r="C103" s="51" t="s">
        <v>27</v>
      </c>
      <c r="D103" s="279">
        <v>0.4</v>
      </c>
      <c r="E103" s="279"/>
      <c r="F103" s="280">
        <f t="shared" si="1"/>
        <v>0</v>
      </c>
      <c r="G103" s="253" t="s">
        <v>808</v>
      </c>
      <c r="H103" s="90"/>
    </row>
    <row r="104" spans="1:8" s="55" customFormat="1" x14ac:dyDescent="0.35">
      <c r="A104" s="274" t="s">
        <v>643</v>
      </c>
      <c r="B104" s="282" t="s">
        <v>900</v>
      </c>
      <c r="C104" s="51" t="s">
        <v>27</v>
      </c>
      <c r="D104" s="279">
        <v>50</v>
      </c>
      <c r="E104" s="279"/>
      <c r="F104" s="280">
        <f t="shared" si="1"/>
        <v>0</v>
      </c>
      <c r="G104" s="253" t="s">
        <v>805</v>
      </c>
    </row>
    <row r="105" spans="1:8" s="55" customFormat="1" x14ac:dyDescent="0.35">
      <c r="A105" s="274" t="s">
        <v>644</v>
      </c>
      <c r="B105" s="285" t="s">
        <v>901</v>
      </c>
      <c r="C105" s="51" t="s">
        <v>27</v>
      </c>
      <c r="D105" s="279">
        <v>50.5</v>
      </c>
      <c r="E105" s="279"/>
      <c r="F105" s="280">
        <f t="shared" si="1"/>
        <v>0</v>
      </c>
      <c r="G105" s="253" t="s">
        <v>808</v>
      </c>
      <c r="H105" s="90"/>
    </row>
    <row r="106" spans="1:8" s="55" customFormat="1" x14ac:dyDescent="0.35">
      <c r="A106" s="274" t="s">
        <v>275</v>
      </c>
      <c r="B106" s="285" t="s">
        <v>902</v>
      </c>
      <c r="C106" s="51" t="s">
        <v>27</v>
      </c>
      <c r="D106" s="279">
        <v>50</v>
      </c>
      <c r="E106" s="279"/>
      <c r="F106" s="280">
        <f t="shared" si="1"/>
        <v>0</v>
      </c>
      <c r="G106" s="253" t="s">
        <v>805</v>
      </c>
      <c r="H106" s="90"/>
    </row>
    <row r="107" spans="1:8" s="55" customFormat="1" x14ac:dyDescent="0.35">
      <c r="A107" s="49" t="s">
        <v>276</v>
      </c>
      <c r="B107" s="282" t="s">
        <v>903</v>
      </c>
      <c r="C107" s="140" t="s">
        <v>49</v>
      </c>
      <c r="D107" s="279">
        <v>112</v>
      </c>
      <c r="E107" s="279"/>
      <c r="F107" s="280">
        <f t="shared" si="1"/>
        <v>0</v>
      </c>
      <c r="G107" s="253" t="s">
        <v>805</v>
      </c>
    </row>
    <row r="108" spans="1:8" s="55" customFormat="1" x14ac:dyDescent="0.35">
      <c r="A108" s="49" t="s">
        <v>277</v>
      </c>
      <c r="B108" s="285" t="s">
        <v>904</v>
      </c>
      <c r="C108" s="51" t="s">
        <v>27</v>
      </c>
      <c r="D108" s="279">
        <v>50</v>
      </c>
      <c r="E108" s="279"/>
      <c r="F108" s="280">
        <f t="shared" si="1"/>
        <v>0</v>
      </c>
      <c r="G108" s="253" t="s">
        <v>805</v>
      </c>
      <c r="H108" s="90"/>
    </row>
    <row r="109" spans="1:8" s="55" customFormat="1" x14ac:dyDescent="0.35">
      <c r="A109" s="49" t="s">
        <v>308</v>
      </c>
      <c r="B109" s="285" t="s">
        <v>905</v>
      </c>
      <c r="C109" s="51" t="s">
        <v>27</v>
      </c>
      <c r="D109" s="279">
        <v>50</v>
      </c>
      <c r="E109" s="279"/>
      <c r="F109" s="280">
        <f t="shared" si="1"/>
        <v>0</v>
      </c>
      <c r="G109" s="253" t="s">
        <v>805</v>
      </c>
      <c r="H109" s="90"/>
    </row>
    <row r="110" spans="1:8" s="55" customFormat="1" ht="16.5" x14ac:dyDescent="0.35">
      <c r="A110" s="49" t="s">
        <v>649</v>
      </c>
      <c r="B110" s="289" t="s">
        <v>906</v>
      </c>
      <c r="C110" s="70" t="s">
        <v>773</v>
      </c>
      <c r="D110" s="279">
        <v>8.5500000000000007</v>
      </c>
      <c r="E110" s="279"/>
      <c r="F110" s="280">
        <f t="shared" si="1"/>
        <v>0</v>
      </c>
      <c r="G110" s="253" t="s">
        <v>805</v>
      </c>
    </row>
    <row r="111" spans="1:8" s="55" customFormat="1" x14ac:dyDescent="0.35">
      <c r="A111" s="49" t="s">
        <v>309</v>
      </c>
      <c r="B111" s="289" t="s">
        <v>907</v>
      </c>
      <c r="C111" s="70" t="s">
        <v>512</v>
      </c>
      <c r="D111" s="279">
        <v>30</v>
      </c>
      <c r="E111" s="279"/>
      <c r="F111" s="280">
        <f t="shared" si="1"/>
        <v>0</v>
      </c>
      <c r="G111" s="253" t="s">
        <v>805</v>
      </c>
      <c r="H111" s="90"/>
    </row>
    <row r="112" spans="1:8" s="55" customFormat="1" x14ac:dyDescent="0.35">
      <c r="A112" s="49" t="s">
        <v>652</v>
      </c>
      <c r="B112" s="285" t="s">
        <v>908</v>
      </c>
      <c r="C112" s="172" t="s">
        <v>19</v>
      </c>
      <c r="D112" s="279">
        <v>21.375</v>
      </c>
      <c r="E112" s="279"/>
      <c r="F112" s="280">
        <f t="shared" si="1"/>
        <v>0</v>
      </c>
      <c r="G112" s="253" t="s">
        <v>805</v>
      </c>
    </row>
    <row r="113" spans="1:8" s="55" customFormat="1" x14ac:dyDescent="0.35">
      <c r="A113" s="49" t="s">
        <v>654</v>
      </c>
      <c r="B113" s="289" t="s">
        <v>909</v>
      </c>
      <c r="C113" s="70" t="s">
        <v>28</v>
      </c>
      <c r="D113" s="279">
        <v>15</v>
      </c>
      <c r="E113" s="279"/>
      <c r="F113" s="280">
        <f t="shared" si="1"/>
        <v>0</v>
      </c>
      <c r="G113" s="253" t="s">
        <v>805</v>
      </c>
      <c r="H113" s="90"/>
    </row>
    <row r="114" spans="1:8" x14ac:dyDescent="0.35">
      <c r="A114" s="49" t="s">
        <v>656</v>
      </c>
      <c r="B114" s="282" t="s">
        <v>910</v>
      </c>
      <c r="C114" s="51" t="s">
        <v>19</v>
      </c>
      <c r="D114" s="279">
        <v>3.3</v>
      </c>
      <c r="E114" s="279"/>
      <c r="F114" s="280">
        <f t="shared" si="1"/>
        <v>0</v>
      </c>
      <c r="G114" s="253" t="s">
        <v>805</v>
      </c>
    </row>
    <row r="115" spans="1:8" x14ac:dyDescent="0.35">
      <c r="A115" s="290" t="s">
        <v>658</v>
      </c>
      <c r="B115" s="285" t="s">
        <v>911</v>
      </c>
      <c r="C115" s="51" t="s">
        <v>23</v>
      </c>
      <c r="D115" s="279">
        <v>40.470000000000006</v>
      </c>
      <c r="E115" s="279"/>
      <c r="F115" s="280">
        <f t="shared" si="1"/>
        <v>0</v>
      </c>
      <c r="G115" s="253" t="s">
        <v>805</v>
      </c>
      <c r="H115" s="90"/>
    </row>
    <row r="116" spans="1:8" x14ac:dyDescent="0.35">
      <c r="A116" s="291" t="s">
        <v>659</v>
      </c>
      <c r="B116" s="285" t="s">
        <v>371</v>
      </c>
      <c r="C116" s="172" t="s">
        <v>28</v>
      </c>
      <c r="D116" s="279">
        <v>71</v>
      </c>
      <c r="E116" s="279"/>
      <c r="F116" s="280">
        <f t="shared" si="1"/>
        <v>0</v>
      </c>
      <c r="G116" s="253" t="s">
        <v>808</v>
      </c>
    </row>
    <row r="117" spans="1:8" ht="16.5" x14ac:dyDescent="0.35">
      <c r="A117" s="292">
        <v>85</v>
      </c>
      <c r="B117" s="285" t="s">
        <v>969</v>
      </c>
      <c r="C117" s="51" t="s">
        <v>28</v>
      </c>
      <c r="D117" s="279">
        <v>284</v>
      </c>
      <c r="E117" s="279"/>
      <c r="F117" s="280">
        <f t="shared" si="1"/>
        <v>0</v>
      </c>
      <c r="G117" s="253" t="s">
        <v>805</v>
      </c>
      <c r="H117" s="90"/>
    </row>
    <row r="118" spans="1:8" ht="16.5" x14ac:dyDescent="0.35">
      <c r="A118" s="293" t="s">
        <v>660</v>
      </c>
      <c r="B118" s="285" t="s">
        <v>970</v>
      </c>
      <c r="C118" s="51" t="s">
        <v>28</v>
      </c>
      <c r="D118" s="279">
        <v>284</v>
      </c>
      <c r="E118" s="279"/>
      <c r="F118" s="280">
        <f t="shared" si="1"/>
        <v>0</v>
      </c>
      <c r="G118" s="253" t="s">
        <v>808</v>
      </c>
    </row>
    <row r="119" spans="1:8" x14ac:dyDescent="0.35">
      <c r="A119" s="257">
        <v>86</v>
      </c>
      <c r="B119" s="285" t="s">
        <v>912</v>
      </c>
      <c r="C119" s="51" t="s">
        <v>28</v>
      </c>
      <c r="D119" s="279">
        <v>142</v>
      </c>
      <c r="E119" s="279"/>
      <c r="F119" s="280">
        <f t="shared" si="1"/>
        <v>0</v>
      </c>
      <c r="G119" s="253" t="s">
        <v>805</v>
      </c>
      <c r="H119" s="90"/>
    </row>
    <row r="120" spans="1:8" x14ac:dyDescent="0.35">
      <c r="A120" s="51" t="s">
        <v>369</v>
      </c>
      <c r="B120" s="282" t="s">
        <v>913</v>
      </c>
      <c r="C120" s="51" t="s">
        <v>28</v>
      </c>
      <c r="D120" s="279">
        <v>142</v>
      </c>
      <c r="E120" s="279"/>
      <c r="F120" s="280">
        <f t="shared" si="1"/>
        <v>0</v>
      </c>
      <c r="G120" s="253" t="s">
        <v>808</v>
      </c>
    </row>
    <row r="121" spans="1:8" x14ac:dyDescent="0.35">
      <c r="A121" s="294" t="s">
        <v>914</v>
      </c>
      <c r="B121" s="284" t="s">
        <v>915</v>
      </c>
      <c r="C121" s="84" t="s">
        <v>68</v>
      </c>
      <c r="D121" s="279">
        <v>142</v>
      </c>
      <c r="E121" s="279"/>
      <c r="F121" s="280">
        <f t="shared" si="1"/>
        <v>0</v>
      </c>
      <c r="G121" s="253" t="s">
        <v>805</v>
      </c>
      <c r="H121" s="90"/>
    </row>
    <row r="122" spans="1:8" x14ac:dyDescent="0.35">
      <c r="A122" s="84" t="s">
        <v>377</v>
      </c>
      <c r="B122" s="284" t="s">
        <v>916</v>
      </c>
      <c r="C122" s="84" t="s">
        <v>68</v>
      </c>
      <c r="D122" s="279">
        <v>142</v>
      </c>
      <c r="E122" s="279"/>
      <c r="F122" s="280">
        <f t="shared" si="1"/>
        <v>0</v>
      </c>
      <c r="G122" s="253" t="s">
        <v>804</v>
      </c>
    </row>
    <row r="123" spans="1:8" x14ac:dyDescent="0.35">
      <c r="A123" s="290" t="s">
        <v>917</v>
      </c>
      <c r="B123" s="285" t="s">
        <v>918</v>
      </c>
      <c r="C123" s="51" t="s">
        <v>68</v>
      </c>
      <c r="D123" s="279">
        <v>71</v>
      </c>
      <c r="E123" s="279"/>
      <c r="F123" s="280">
        <f t="shared" si="1"/>
        <v>0</v>
      </c>
      <c r="G123" s="253" t="s">
        <v>805</v>
      </c>
      <c r="H123" s="90"/>
    </row>
    <row r="124" spans="1:8" x14ac:dyDescent="0.35">
      <c r="A124" s="295" t="s">
        <v>382</v>
      </c>
      <c r="B124" s="285" t="s">
        <v>919</v>
      </c>
      <c r="C124" s="51" t="s">
        <v>68</v>
      </c>
      <c r="D124" s="279">
        <v>71</v>
      </c>
      <c r="E124" s="279"/>
      <c r="F124" s="280">
        <f t="shared" si="1"/>
        <v>0</v>
      </c>
      <c r="G124" s="253" t="s">
        <v>804</v>
      </c>
    </row>
    <row r="125" spans="1:8" x14ac:dyDescent="0.35">
      <c r="A125" s="290" t="s">
        <v>920</v>
      </c>
      <c r="B125" s="285" t="s">
        <v>921</v>
      </c>
      <c r="C125" s="51" t="s">
        <v>68</v>
      </c>
      <c r="D125" s="279">
        <v>71</v>
      </c>
      <c r="E125" s="279"/>
      <c r="F125" s="280">
        <f t="shared" si="1"/>
        <v>0</v>
      </c>
      <c r="G125" s="253" t="s">
        <v>805</v>
      </c>
      <c r="H125" s="90"/>
    </row>
    <row r="126" spans="1:8" x14ac:dyDescent="0.35">
      <c r="A126" s="295" t="s">
        <v>513</v>
      </c>
      <c r="B126" s="285" t="s">
        <v>922</v>
      </c>
      <c r="C126" s="51" t="s">
        <v>68</v>
      </c>
      <c r="D126" s="279">
        <v>71</v>
      </c>
      <c r="E126" s="279"/>
      <c r="F126" s="280">
        <f t="shared" si="1"/>
        <v>0</v>
      </c>
      <c r="G126" s="253" t="s">
        <v>808</v>
      </c>
    </row>
    <row r="127" spans="1:8" x14ac:dyDescent="0.35">
      <c r="A127" s="296" t="s">
        <v>513</v>
      </c>
      <c r="B127" s="297" t="s">
        <v>923</v>
      </c>
      <c r="C127" s="70" t="s">
        <v>68</v>
      </c>
      <c r="D127" s="279">
        <v>142</v>
      </c>
      <c r="E127" s="279"/>
      <c r="F127" s="280">
        <f t="shared" si="1"/>
        <v>0</v>
      </c>
      <c r="G127" s="253" t="s">
        <v>804</v>
      </c>
      <c r="H127" s="90"/>
    </row>
    <row r="128" spans="1:8" x14ac:dyDescent="0.35">
      <c r="A128" s="290" t="s">
        <v>661</v>
      </c>
      <c r="B128" s="285" t="s">
        <v>924</v>
      </c>
      <c r="C128" s="51" t="s">
        <v>19</v>
      </c>
      <c r="D128" s="279">
        <v>9.5139999999999999E-3</v>
      </c>
      <c r="E128" s="279"/>
      <c r="F128" s="280">
        <f t="shared" si="1"/>
        <v>0</v>
      </c>
      <c r="G128" s="253" t="s">
        <v>805</v>
      </c>
    </row>
    <row r="129" spans="1:8" x14ac:dyDescent="0.35">
      <c r="A129" s="51" t="s">
        <v>925</v>
      </c>
      <c r="B129" s="285" t="s">
        <v>926</v>
      </c>
      <c r="C129" s="51" t="s">
        <v>28</v>
      </c>
      <c r="D129" s="279">
        <v>71</v>
      </c>
      <c r="E129" s="279"/>
      <c r="F129" s="280">
        <f t="shared" si="1"/>
        <v>0</v>
      </c>
      <c r="G129" s="253" t="s">
        <v>804</v>
      </c>
      <c r="H129" s="90"/>
    </row>
    <row r="130" spans="1:8" x14ac:dyDescent="0.35">
      <c r="A130" s="290" t="s">
        <v>927</v>
      </c>
      <c r="B130" s="285" t="s">
        <v>928</v>
      </c>
      <c r="C130" s="51" t="s">
        <v>19</v>
      </c>
      <c r="D130" s="279">
        <v>0.8236</v>
      </c>
      <c r="E130" s="279"/>
      <c r="F130" s="280">
        <f t="shared" si="1"/>
        <v>0</v>
      </c>
      <c r="G130" s="253" t="s">
        <v>805</v>
      </c>
    </row>
    <row r="131" spans="1:8" x14ac:dyDescent="0.35">
      <c r="A131" s="51">
        <v>92</v>
      </c>
      <c r="B131" s="284" t="s">
        <v>929</v>
      </c>
      <c r="C131" s="172" t="s">
        <v>69</v>
      </c>
      <c r="D131" s="279">
        <v>10.049999999999999</v>
      </c>
      <c r="E131" s="279"/>
      <c r="F131" s="280">
        <f t="shared" si="1"/>
        <v>0</v>
      </c>
      <c r="G131" s="253" t="s">
        <v>805</v>
      </c>
      <c r="H131" s="90"/>
    </row>
    <row r="132" spans="1:8" ht="16.5" x14ac:dyDescent="0.35">
      <c r="A132" s="298" t="s">
        <v>930</v>
      </c>
      <c r="B132" s="285" t="s">
        <v>971</v>
      </c>
      <c r="C132" s="70" t="s">
        <v>773</v>
      </c>
      <c r="D132" s="279">
        <v>0.81</v>
      </c>
      <c r="E132" s="279"/>
      <c r="F132" s="280">
        <f t="shared" si="1"/>
        <v>0</v>
      </c>
      <c r="G132" s="253" t="s">
        <v>805</v>
      </c>
      <c r="H132" s="90"/>
    </row>
    <row r="133" spans="1:8" x14ac:dyDescent="0.35">
      <c r="A133" s="51" t="s">
        <v>664</v>
      </c>
      <c r="B133" s="285" t="s">
        <v>371</v>
      </c>
      <c r="C133" s="51" t="s">
        <v>28</v>
      </c>
      <c r="D133" s="279">
        <v>1</v>
      </c>
      <c r="E133" s="279"/>
      <c r="F133" s="280">
        <f t="shared" si="1"/>
        <v>0</v>
      </c>
      <c r="G133" s="253" t="s">
        <v>808</v>
      </c>
    </row>
    <row r="134" spans="1:8" s="55" customFormat="1" x14ac:dyDescent="0.35">
      <c r="A134" s="299">
        <v>98</v>
      </c>
      <c r="B134" s="284" t="s">
        <v>931</v>
      </c>
      <c r="C134" s="84" t="s">
        <v>27</v>
      </c>
      <c r="D134" s="279">
        <v>5</v>
      </c>
      <c r="E134" s="279"/>
      <c r="F134" s="280">
        <f t="shared" si="1"/>
        <v>0</v>
      </c>
      <c r="G134" s="253" t="s">
        <v>805</v>
      </c>
      <c r="H134" s="90"/>
    </row>
    <row r="135" spans="1:8" s="55" customFormat="1" x14ac:dyDescent="0.35">
      <c r="A135" s="84" t="s">
        <v>672</v>
      </c>
      <c r="B135" s="284" t="s">
        <v>932</v>
      </c>
      <c r="C135" s="84" t="s">
        <v>27</v>
      </c>
      <c r="D135" s="279">
        <v>4.99</v>
      </c>
      <c r="E135" s="279"/>
      <c r="F135" s="280">
        <f t="shared" si="1"/>
        <v>0</v>
      </c>
      <c r="G135" s="253" t="s">
        <v>804</v>
      </c>
      <c r="H135" s="90"/>
    </row>
    <row r="136" spans="1:8" s="55" customFormat="1" x14ac:dyDescent="0.35">
      <c r="A136" s="257">
        <v>99</v>
      </c>
      <c r="B136" s="284" t="s">
        <v>933</v>
      </c>
      <c r="C136" s="51" t="s">
        <v>27</v>
      </c>
      <c r="D136" s="279">
        <v>5</v>
      </c>
      <c r="E136" s="279"/>
      <c r="F136" s="280">
        <f t="shared" ref="F136:F161" si="2">D136*E136</f>
        <v>0</v>
      </c>
      <c r="G136" s="253" t="s">
        <v>805</v>
      </c>
    </row>
    <row r="137" spans="1:8" x14ac:dyDescent="0.35">
      <c r="A137" s="257">
        <v>99</v>
      </c>
      <c r="B137" s="284" t="s">
        <v>934</v>
      </c>
      <c r="C137" s="84" t="s">
        <v>27</v>
      </c>
      <c r="D137" s="279">
        <v>5</v>
      </c>
      <c r="E137" s="279"/>
      <c r="F137" s="280">
        <f t="shared" si="2"/>
        <v>0</v>
      </c>
      <c r="G137" s="253" t="s">
        <v>805</v>
      </c>
      <c r="H137" s="90"/>
    </row>
    <row r="138" spans="1:8" x14ac:dyDescent="0.35">
      <c r="A138" s="290" t="s">
        <v>675</v>
      </c>
      <c r="B138" s="282" t="s">
        <v>935</v>
      </c>
      <c r="C138" s="51" t="s">
        <v>211</v>
      </c>
      <c r="D138" s="279">
        <v>4</v>
      </c>
      <c r="E138" s="279"/>
      <c r="F138" s="280">
        <f t="shared" si="2"/>
        <v>0</v>
      </c>
      <c r="G138" s="253" t="s">
        <v>805</v>
      </c>
      <c r="H138" s="90"/>
    </row>
    <row r="139" spans="1:8" x14ac:dyDescent="0.35">
      <c r="A139" s="257">
        <v>101</v>
      </c>
      <c r="B139" s="285" t="s">
        <v>936</v>
      </c>
      <c r="C139" s="51" t="s">
        <v>27</v>
      </c>
      <c r="D139" s="279">
        <v>1</v>
      </c>
      <c r="E139" s="279"/>
      <c r="F139" s="280">
        <f t="shared" si="2"/>
        <v>0</v>
      </c>
      <c r="G139" s="253" t="s">
        <v>805</v>
      </c>
    </row>
    <row r="140" spans="1:8" s="55" customFormat="1" x14ac:dyDescent="0.35">
      <c r="A140" s="296" t="s">
        <v>677</v>
      </c>
      <c r="B140" s="285" t="s">
        <v>937</v>
      </c>
      <c r="C140" s="51" t="s">
        <v>27</v>
      </c>
      <c r="D140" s="279">
        <v>1.01</v>
      </c>
      <c r="E140" s="279"/>
      <c r="F140" s="280">
        <f t="shared" si="2"/>
        <v>0</v>
      </c>
      <c r="G140" s="253" t="s">
        <v>808</v>
      </c>
      <c r="H140" s="90"/>
    </row>
    <row r="141" spans="1:8" s="55" customFormat="1" x14ac:dyDescent="0.35">
      <c r="A141" s="292">
        <v>102</v>
      </c>
      <c r="B141" s="285" t="s">
        <v>64</v>
      </c>
      <c r="C141" s="51" t="s">
        <v>27</v>
      </c>
      <c r="D141" s="279">
        <v>1</v>
      </c>
      <c r="E141" s="279"/>
      <c r="F141" s="280">
        <f t="shared" si="2"/>
        <v>0</v>
      </c>
      <c r="G141" s="253" t="s">
        <v>805</v>
      </c>
      <c r="H141" s="90"/>
    </row>
    <row r="142" spans="1:8" s="55" customFormat="1" x14ac:dyDescent="0.35">
      <c r="A142" s="292">
        <v>103</v>
      </c>
      <c r="B142" s="285" t="s">
        <v>65</v>
      </c>
      <c r="C142" s="51" t="s">
        <v>27</v>
      </c>
      <c r="D142" s="279">
        <v>1</v>
      </c>
      <c r="E142" s="279"/>
      <c r="F142" s="280">
        <f t="shared" si="2"/>
        <v>0</v>
      </c>
      <c r="G142" s="253" t="s">
        <v>805</v>
      </c>
    </row>
    <row r="143" spans="1:8" s="55" customFormat="1" ht="16.5" x14ac:dyDescent="0.35">
      <c r="A143" s="51">
        <v>104</v>
      </c>
      <c r="B143" s="285" t="s">
        <v>972</v>
      </c>
      <c r="C143" s="51" t="s">
        <v>19</v>
      </c>
      <c r="D143" s="279">
        <v>4.2000000000000006E-3</v>
      </c>
      <c r="E143" s="279"/>
      <c r="F143" s="280">
        <f t="shared" si="2"/>
        <v>0</v>
      </c>
      <c r="G143" s="253" t="s">
        <v>805</v>
      </c>
      <c r="H143" s="90"/>
    </row>
    <row r="144" spans="1:8" s="55" customFormat="1" ht="16.5" x14ac:dyDescent="0.35">
      <c r="A144" s="51">
        <v>105</v>
      </c>
      <c r="B144" s="285" t="s">
        <v>973</v>
      </c>
      <c r="C144" s="51" t="s">
        <v>28</v>
      </c>
      <c r="D144" s="279">
        <v>2</v>
      </c>
      <c r="E144" s="279"/>
      <c r="F144" s="280">
        <f t="shared" si="2"/>
        <v>0</v>
      </c>
      <c r="G144" s="253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90" t="s">
        <v>938</v>
      </c>
      <c r="B145" s="285" t="s">
        <v>939</v>
      </c>
      <c r="C145" s="51" t="s">
        <v>68</v>
      </c>
      <c r="D145" s="279">
        <v>1</v>
      </c>
      <c r="E145" s="279"/>
      <c r="F145" s="280">
        <f t="shared" si="2"/>
        <v>0</v>
      </c>
      <c r="G145" s="253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96">
        <v>107</v>
      </c>
      <c r="B146" s="285" t="s">
        <v>106</v>
      </c>
      <c r="C146" s="51" t="s">
        <v>68</v>
      </c>
      <c r="D146" s="279">
        <v>1</v>
      </c>
      <c r="E146" s="279"/>
      <c r="F146" s="280">
        <f t="shared" si="2"/>
        <v>0</v>
      </c>
      <c r="G146" s="253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96" t="s">
        <v>685</v>
      </c>
      <c r="B147" s="285" t="s">
        <v>940</v>
      </c>
      <c r="C147" s="51" t="s">
        <v>68</v>
      </c>
      <c r="D147" s="279">
        <v>1</v>
      </c>
      <c r="E147" s="279"/>
      <c r="F147" s="280">
        <f t="shared" si="2"/>
        <v>0</v>
      </c>
      <c r="G147" s="253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90" t="s">
        <v>941</v>
      </c>
      <c r="B148" s="285" t="s">
        <v>882</v>
      </c>
      <c r="C148" s="51" t="s">
        <v>68</v>
      </c>
      <c r="D148" s="279">
        <v>4</v>
      </c>
      <c r="E148" s="279"/>
      <c r="F148" s="280">
        <f t="shared" si="2"/>
        <v>0</v>
      </c>
      <c r="G148" s="253" t="s">
        <v>805</v>
      </c>
    </row>
    <row r="149" spans="1:1020 1264:2044 2288:3068 3312:4092 4336:5116 5360:6140 6384:7164 7408:8188 8432:9212 9456:10236 10480:11260 11504:12284 12528:13308 13552:14332 14576:15356 15600:16124" s="256" customFormat="1" x14ac:dyDescent="0.45">
      <c r="A149" s="51" t="s">
        <v>386</v>
      </c>
      <c r="B149" s="285" t="s">
        <v>883</v>
      </c>
      <c r="C149" s="51" t="s">
        <v>68</v>
      </c>
      <c r="D149" s="279">
        <v>4</v>
      </c>
      <c r="E149" s="279"/>
      <c r="F149" s="280">
        <f t="shared" si="2"/>
        <v>0</v>
      </c>
      <c r="G149" s="253" t="s">
        <v>804</v>
      </c>
      <c r="H149" s="90"/>
    </row>
    <row r="150" spans="1:1020 1264:2044 2288:3068 3312:4092 4336:5116 5360:6140 6384:7164 7408:8188 8432:9212 9456:10236 10480:11260 11504:12284 12528:13308 13552:14332 14576:15356 15600:16124" s="256" customFormat="1" x14ac:dyDescent="0.45">
      <c r="A150" s="294" t="s">
        <v>942</v>
      </c>
      <c r="B150" s="284" t="s">
        <v>142</v>
      </c>
      <c r="C150" s="84" t="s">
        <v>28</v>
      </c>
      <c r="D150" s="279">
        <v>2</v>
      </c>
      <c r="E150" s="279"/>
      <c r="F150" s="280">
        <f t="shared" si="2"/>
        <v>0</v>
      </c>
      <c r="G150" s="253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300" t="s">
        <v>686</v>
      </c>
      <c r="B151" s="284" t="s">
        <v>143</v>
      </c>
      <c r="C151" s="84" t="s">
        <v>28</v>
      </c>
      <c r="D151" s="279">
        <v>2</v>
      </c>
      <c r="E151" s="279"/>
      <c r="F151" s="280">
        <f t="shared" si="2"/>
        <v>0</v>
      </c>
      <c r="G151" s="253" t="s">
        <v>808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57">
        <v>110</v>
      </c>
      <c r="B152" s="285" t="s">
        <v>943</v>
      </c>
      <c r="C152" s="51" t="s">
        <v>28</v>
      </c>
      <c r="D152" s="279">
        <v>1</v>
      </c>
      <c r="E152" s="279"/>
      <c r="F152" s="280">
        <f t="shared" si="2"/>
        <v>0</v>
      </c>
      <c r="G152" s="253" t="s">
        <v>805</v>
      </c>
      <c r="IF152" s="113">
        <v>18</v>
      </c>
      <c r="IG152" s="257" t="s">
        <v>74</v>
      </c>
      <c r="IH152" s="258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7" t="s">
        <v>74</v>
      </c>
      <c r="SD152" s="258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7" t="s">
        <v>74</v>
      </c>
      <c r="ABZ152" s="258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7" t="s">
        <v>74</v>
      </c>
      <c r="ALV152" s="258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7" t="s">
        <v>74</v>
      </c>
      <c r="AVR152" s="258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7" t="s">
        <v>74</v>
      </c>
      <c r="BFN152" s="258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7" t="s">
        <v>74</v>
      </c>
      <c r="BPJ152" s="258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7" t="s">
        <v>74</v>
      </c>
      <c r="BZF152" s="258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7" t="s">
        <v>74</v>
      </c>
      <c r="CJB152" s="258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7" t="s">
        <v>74</v>
      </c>
      <c r="CSX152" s="258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7" t="s">
        <v>74</v>
      </c>
      <c r="DCT152" s="258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7" t="s">
        <v>74</v>
      </c>
      <c r="DMP152" s="258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7" t="s">
        <v>74</v>
      </c>
      <c r="DWL152" s="258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7" t="s">
        <v>74</v>
      </c>
      <c r="EGH152" s="258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7" t="s">
        <v>74</v>
      </c>
      <c r="EQD152" s="258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7" t="s">
        <v>74</v>
      </c>
      <c r="EZZ152" s="258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7" t="s">
        <v>74</v>
      </c>
      <c r="FJV152" s="258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7" t="s">
        <v>74</v>
      </c>
      <c r="FTR152" s="258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7" t="s">
        <v>74</v>
      </c>
      <c r="GDN152" s="258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7" t="s">
        <v>74</v>
      </c>
      <c r="GNJ152" s="258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7" t="s">
        <v>74</v>
      </c>
      <c r="GXF152" s="258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7" t="s">
        <v>74</v>
      </c>
      <c r="HHB152" s="258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7" t="s">
        <v>74</v>
      </c>
      <c r="HQX152" s="258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7" t="s">
        <v>74</v>
      </c>
      <c r="IAT152" s="258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7" t="s">
        <v>74</v>
      </c>
      <c r="IKP152" s="258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7" t="s">
        <v>74</v>
      </c>
      <c r="IUL152" s="258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7" t="s">
        <v>74</v>
      </c>
      <c r="JEH152" s="258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7" t="s">
        <v>74</v>
      </c>
      <c r="JOD152" s="258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7" t="s">
        <v>74</v>
      </c>
      <c r="JXZ152" s="258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7" t="s">
        <v>74</v>
      </c>
      <c r="KHV152" s="258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7" t="s">
        <v>74</v>
      </c>
      <c r="KRR152" s="258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7" t="s">
        <v>74</v>
      </c>
      <c r="LBN152" s="258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7" t="s">
        <v>74</v>
      </c>
      <c r="LLJ152" s="258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7" t="s">
        <v>74</v>
      </c>
      <c r="LVF152" s="258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7" t="s">
        <v>74</v>
      </c>
      <c r="MFB152" s="258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7" t="s">
        <v>74</v>
      </c>
      <c r="MOX152" s="258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7" t="s">
        <v>74</v>
      </c>
      <c r="MYT152" s="258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7" t="s">
        <v>74</v>
      </c>
      <c r="NIP152" s="258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7" t="s">
        <v>74</v>
      </c>
      <c r="NSL152" s="258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7" t="s">
        <v>74</v>
      </c>
      <c r="OCH152" s="258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7" t="s">
        <v>74</v>
      </c>
      <c r="OMD152" s="258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7" t="s">
        <v>74</v>
      </c>
      <c r="OVZ152" s="258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7" t="s">
        <v>74</v>
      </c>
      <c r="PFV152" s="258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7" t="s">
        <v>74</v>
      </c>
      <c r="PPR152" s="258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7" t="s">
        <v>74</v>
      </c>
      <c r="PZN152" s="258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7" t="s">
        <v>74</v>
      </c>
      <c r="QJJ152" s="258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7" t="s">
        <v>74</v>
      </c>
      <c r="QTF152" s="258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7" t="s">
        <v>74</v>
      </c>
      <c r="RDB152" s="258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7" t="s">
        <v>74</v>
      </c>
      <c r="RMX152" s="258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7" t="s">
        <v>74</v>
      </c>
      <c r="RWT152" s="258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7" t="s">
        <v>74</v>
      </c>
      <c r="SGP152" s="258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7" t="s">
        <v>74</v>
      </c>
      <c r="SQL152" s="258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7" t="s">
        <v>74</v>
      </c>
      <c r="TAH152" s="258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7" t="s">
        <v>74</v>
      </c>
      <c r="TKD152" s="258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7" t="s">
        <v>74</v>
      </c>
      <c r="TTZ152" s="258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7" t="s">
        <v>74</v>
      </c>
      <c r="UDV152" s="258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7" t="s">
        <v>74</v>
      </c>
      <c r="UNR152" s="258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7" t="s">
        <v>74</v>
      </c>
      <c r="UXN152" s="258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7" t="s">
        <v>74</v>
      </c>
      <c r="VHJ152" s="258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7" t="s">
        <v>74</v>
      </c>
      <c r="VRF152" s="258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7" t="s">
        <v>74</v>
      </c>
      <c r="WBB152" s="258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7" t="s">
        <v>74</v>
      </c>
      <c r="WKX152" s="258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7" t="s">
        <v>74</v>
      </c>
      <c r="WUT152" s="258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51" t="s">
        <v>944</v>
      </c>
      <c r="B153" s="285" t="s">
        <v>945</v>
      </c>
      <c r="C153" s="51" t="s">
        <v>28</v>
      </c>
      <c r="D153" s="279">
        <v>1</v>
      </c>
      <c r="E153" s="279"/>
      <c r="F153" s="280">
        <f t="shared" si="2"/>
        <v>0</v>
      </c>
      <c r="G153" s="253" t="s">
        <v>808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57">
        <v>111</v>
      </c>
      <c r="B154" s="285" t="s">
        <v>946</v>
      </c>
      <c r="C154" s="51" t="s">
        <v>28</v>
      </c>
      <c r="D154" s="279">
        <v>1</v>
      </c>
      <c r="E154" s="279"/>
      <c r="F154" s="280">
        <f t="shared" si="2"/>
        <v>0</v>
      </c>
      <c r="G154" s="253" t="s">
        <v>805</v>
      </c>
      <c r="IF154" s="113">
        <v>18</v>
      </c>
      <c r="IG154" s="257" t="s">
        <v>74</v>
      </c>
      <c r="IH154" s="258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7" t="s">
        <v>74</v>
      </c>
      <c r="SD154" s="258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7" t="s">
        <v>74</v>
      </c>
      <c r="ABZ154" s="258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7" t="s">
        <v>74</v>
      </c>
      <c r="ALV154" s="258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7" t="s">
        <v>74</v>
      </c>
      <c r="AVR154" s="258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7" t="s">
        <v>74</v>
      </c>
      <c r="BFN154" s="258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7" t="s">
        <v>74</v>
      </c>
      <c r="BPJ154" s="258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7" t="s">
        <v>74</v>
      </c>
      <c r="BZF154" s="258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7" t="s">
        <v>74</v>
      </c>
      <c r="CJB154" s="258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7" t="s">
        <v>74</v>
      </c>
      <c r="CSX154" s="258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7" t="s">
        <v>74</v>
      </c>
      <c r="DCT154" s="258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7" t="s">
        <v>74</v>
      </c>
      <c r="DMP154" s="258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7" t="s">
        <v>74</v>
      </c>
      <c r="DWL154" s="258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7" t="s">
        <v>74</v>
      </c>
      <c r="EGH154" s="258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7" t="s">
        <v>74</v>
      </c>
      <c r="EQD154" s="258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7" t="s">
        <v>74</v>
      </c>
      <c r="EZZ154" s="258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7" t="s">
        <v>74</v>
      </c>
      <c r="FJV154" s="258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7" t="s">
        <v>74</v>
      </c>
      <c r="FTR154" s="258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7" t="s">
        <v>74</v>
      </c>
      <c r="GDN154" s="258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7" t="s">
        <v>74</v>
      </c>
      <c r="GNJ154" s="258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7" t="s">
        <v>74</v>
      </c>
      <c r="GXF154" s="258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7" t="s">
        <v>74</v>
      </c>
      <c r="HHB154" s="258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7" t="s">
        <v>74</v>
      </c>
      <c r="HQX154" s="258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7" t="s">
        <v>74</v>
      </c>
      <c r="IAT154" s="258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7" t="s">
        <v>74</v>
      </c>
      <c r="IKP154" s="258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7" t="s">
        <v>74</v>
      </c>
      <c r="IUL154" s="258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7" t="s">
        <v>74</v>
      </c>
      <c r="JEH154" s="258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7" t="s">
        <v>74</v>
      </c>
      <c r="JOD154" s="258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7" t="s">
        <v>74</v>
      </c>
      <c r="JXZ154" s="258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7" t="s">
        <v>74</v>
      </c>
      <c r="KHV154" s="258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7" t="s">
        <v>74</v>
      </c>
      <c r="KRR154" s="258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7" t="s">
        <v>74</v>
      </c>
      <c r="LBN154" s="258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7" t="s">
        <v>74</v>
      </c>
      <c r="LLJ154" s="258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7" t="s">
        <v>74</v>
      </c>
      <c r="LVF154" s="258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7" t="s">
        <v>74</v>
      </c>
      <c r="MFB154" s="258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7" t="s">
        <v>74</v>
      </c>
      <c r="MOX154" s="258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7" t="s">
        <v>74</v>
      </c>
      <c r="MYT154" s="258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7" t="s">
        <v>74</v>
      </c>
      <c r="NIP154" s="258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7" t="s">
        <v>74</v>
      </c>
      <c r="NSL154" s="258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7" t="s">
        <v>74</v>
      </c>
      <c r="OCH154" s="258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7" t="s">
        <v>74</v>
      </c>
      <c r="OMD154" s="258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7" t="s">
        <v>74</v>
      </c>
      <c r="OVZ154" s="258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7" t="s">
        <v>74</v>
      </c>
      <c r="PFV154" s="258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7" t="s">
        <v>74</v>
      </c>
      <c r="PPR154" s="258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7" t="s">
        <v>74</v>
      </c>
      <c r="PZN154" s="258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7" t="s">
        <v>74</v>
      </c>
      <c r="QJJ154" s="258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7" t="s">
        <v>74</v>
      </c>
      <c r="QTF154" s="258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7" t="s">
        <v>74</v>
      </c>
      <c r="RDB154" s="258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7" t="s">
        <v>74</v>
      </c>
      <c r="RMX154" s="258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7" t="s">
        <v>74</v>
      </c>
      <c r="RWT154" s="258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7" t="s">
        <v>74</v>
      </c>
      <c r="SGP154" s="258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7" t="s">
        <v>74</v>
      </c>
      <c r="SQL154" s="258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7" t="s">
        <v>74</v>
      </c>
      <c r="TAH154" s="258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7" t="s">
        <v>74</v>
      </c>
      <c r="TKD154" s="258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7" t="s">
        <v>74</v>
      </c>
      <c r="TTZ154" s="258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7" t="s">
        <v>74</v>
      </c>
      <c r="UDV154" s="258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7" t="s">
        <v>74</v>
      </c>
      <c r="UNR154" s="258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7" t="s">
        <v>74</v>
      </c>
      <c r="UXN154" s="258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7" t="s">
        <v>74</v>
      </c>
      <c r="VHJ154" s="258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7" t="s">
        <v>74</v>
      </c>
      <c r="VRF154" s="258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7" t="s">
        <v>74</v>
      </c>
      <c r="WBB154" s="258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7" t="s">
        <v>74</v>
      </c>
      <c r="WKX154" s="258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7" t="s">
        <v>74</v>
      </c>
      <c r="WUT154" s="258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ht="16.5" x14ac:dyDescent="0.35">
      <c r="A155" s="293" t="s">
        <v>947</v>
      </c>
      <c r="B155" s="285" t="s">
        <v>974</v>
      </c>
      <c r="C155" s="51" t="s">
        <v>28</v>
      </c>
      <c r="D155" s="279">
        <v>1</v>
      </c>
      <c r="E155" s="279"/>
      <c r="F155" s="280">
        <f t="shared" si="2"/>
        <v>0</v>
      </c>
      <c r="G155" s="253" t="s">
        <v>808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90" t="s">
        <v>948</v>
      </c>
      <c r="B156" s="285" t="s">
        <v>949</v>
      </c>
      <c r="C156" s="51" t="s">
        <v>19</v>
      </c>
      <c r="D156" s="279">
        <v>1.3800000000000002E-2</v>
      </c>
      <c r="E156" s="279"/>
      <c r="F156" s="280">
        <f t="shared" si="2"/>
        <v>0</v>
      </c>
      <c r="G156" s="253" t="s">
        <v>805</v>
      </c>
      <c r="IF156" s="113">
        <v>18</v>
      </c>
      <c r="IG156" s="257" t="s">
        <v>74</v>
      </c>
      <c r="IH156" s="258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7" t="s">
        <v>74</v>
      </c>
      <c r="SD156" s="258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7" t="s">
        <v>74</v>
      </c>
      <c r="ABZ156" s="258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7" t="s">
        <v>74</v>
      </c>
      <c r="ALV156" s="258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7" t="s">
        <v>74</v>
      </c>
      <c r="AVR156" s="258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7" t="s">
        <v>74</v>
      </c>
      <c r="BFN156" s="258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7" t="s">
        <v>74</v>
      </c>
      <c r="BPJ156" s="258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7" t="s">
        <v>74</v>
      </c>
      <c r="BZF156" s="258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7" t="s">
        <v>74</v>
      </c>
      <c r="CJB156" s="258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7" t="s">
        <v>74</v>
      </c>
      <c r="CSX156" s="258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7" t="s">
        <v>74</v>
      </c>
      <c r="DCT156" s="258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7" t="s">
        <v>74</v>
      </c>
      <c r="DMP156" s="258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7" t="s">
        <v>74</v>
      </c>
      <c r="DWL156" s="258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7" t="s">
        <v>74</v>
      </c>
      <c r="EGH156" s="258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7" t="s">
        <v>74</v>
      </c>
      <c r="EQD156" s="258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7" t="s">
        <v>74</v>
      </c>
      <c r="EZZ156" s="258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7" t="s">
        <v>74</v>
      </c>
      <c r="FJV156" s="258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7" t="s">
        <v>74</v>
      </c>
      <c r="FTR156" s="258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7" t="s">
        <v>74</v>
      </c>
      <c r="GDN156" s="258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7" t="s">
        <v>74</v>
      </c>
      <c r="GNJ156" s="258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7" t="s">
        <v>74</v>
      </c>
      <c r="GXF156" s="258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7" t="s">
        <v>74</v>
      </c>
      <c r="HHB156" s="258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7" t="s">
        <v>74</v>
      </c>
      <c r="HQX156" s="258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7" t="s">
        <v>74</v>
      </c>
      <c r="IAT156" s="258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7" t="s">
        <v>74</v>
      </c>
      <c r="IKP156" s="258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7" t="s">
        <v>74</v>
      </c>
      <c r="IUL156" s="258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7" t="s">
        <v>74</v>
      </c>
      <c r="JEH156" s="258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7" t="s">
        <v>74</v>
      </c>
      <c r="JOD156" s="258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7" t="s">
        <v>74</v>
      </c>
      <c r="JXZ156" s="258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7" t="s">
        <v>74</v>
      </c>
      <c r="KHV156" s="258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7" t="s">
        <v>74</v>
      </c>
      <c r="KRR156" s="258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7" t="s">
        <v>74</v>
      </c>
      <c r="LBN156" s="258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7" t="s">
        <v>74</v>
      </c>
      <c r="LLJ156" s="258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7" t="s">
        <v>74</v>
      </c>
      <c r="LVF156" s="258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7" t="s">
        <v>74</v>
      </c>
      <c r="MFB156" s="258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7" t="s">
        <v>74</v>
      </c>
      <c r="MOX156" s="258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7" t="s">
        <v>74</v>
      </c>
      <c r="MYT156" s="258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7" t="s">
        <v>74</v>
      </c>
      <c r="NIP156" s="258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7" t="s">
        <v>74</v>
      </c>
      <c r="NSL156" s="258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7" t="s">
        <v>74</v>
      </c>
      <c r="OCH156" s="258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7" t="s">
        <v>74</v>
      </c>
      <c r="OMD156" s="258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7" t="s">
        <v>74</v>
      </c>
      <c r="OVZ156" s="258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7" t="s">
        <v>74</v>
      </c>
      <c r="PFV156" s="258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7" t="s">
        <v>74</v>
      </c>
      <c r="PPR156" s="258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7" t="s">
        <v>74</v>
      </c>
      <c r="PZN156" s="258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7" t="s">
        <v>74</v>
      </c>
      <c r="QJJ156" s="258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7" t="s">
        <v>74</v>
      </c>
      <c r="QTF156" s="258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7" t="s">
        <v>74</v>
      </c>
      <c r="RDB156" s="258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7" t="s">
        <v>74</v>
      </c>
      <c r="RMX156" s="258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7" t="s">
        <v>74</v>
      </c>
      <c r="RWT156" s="258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7" t="s">
        <v>74</v>
      </c>
      <c r="SGP156" s="258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7" t="s">
        <v>74</v>
      </c>
      <c r="SQL156" s="258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7" t="s">
        <v>74</v>
      </c>
      <c r="TAH156" s="258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7" t="s">
        <v>74</v>
      </c>
      <c r="TKD156" s="258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7" t="s">
        <v>74</v>
      </c>
      <c r="TTZ156" s="258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7" t="s">
        <v>74</v>
      </c>
      <c r="UDV156" s="258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7" t="s">
        <v>74</v>
      </c>
      <c r="UNR156" s="258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7" t="s">
        <v>74</v>
      </c>
      <c r="UXN156" s="258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7" t="s">
        <v>74</v>
      </c>
      <c r="VHJ156" s="258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7" t="s">
        <v>74</v>
      </c>
      <c r="VRF156" s="258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7" t="s">
        <v>74</v>
      </c>
      <c r="WBB156" s="258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7" t="s">
        <v>74</v>
      </c>
      <c r="WKX156" s="258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7" t="s">
        <v>74</v>
      </c>
      <c r="WUT156" s="258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51">
        <v>113</v>
      </c>
      <c r="B157" s="284" t="s">
        <v>950</v>
      </c>
      <c r="C157" s="172" t="s">
        <v>69</v>
      </c>
      <c r="D157" s="279">
        <v>0.14099999999999999</v>
      </c>
      <c r="E157" s="279"/>
      <c r="F157" s="280">
        <f t="shared" si="2"/>
        <v>0</v>
      </c>
      <c r="G157" s="253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51">
        <v>114</v>
      </c>
      <c r="B158" s="282" t="s">
        <v>837</v>
      </c>
      <c r="C158" s="51" t="s">
        <v>27</v>
      </c>
      <c r="D158" s="279">
        <v>3.8</v>
      </c>
      <c r="E158" s="279"/>
      <c r="F158" s="280">
        <f t="shared" si="2"/>
        <v>0</v>
      </c>
      <c r="G158" s="253" t="s">
        <v>805</v>
      </c>
      <c r="IF158" s="113">
        <v>18</v>
      </c>
      <c r="IG158" s="257" t="s">
        <v>74</v>
      </c>
      <c r="IH158" s="258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7" t="s">
        <v>74</v>
      </c>
      <c r="SD158" s="258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7" t="s">
        <v>74</v>
      </c>
      <c r="ABZ158" s="258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7" t="s">
        <v>74</v>
      </c>
      <c r="ALV158" s="258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7" t="s">
        <v>74</v>
      </c>
      <c r="AVR158" s="258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7" t="s">
        <v>74</v>
      </c>
      <c r="BFN158" s="258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7" t="s">
        <v>74</v>
      </c>
      <c r="BPJ158" s="258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7" t="s">
        <v>74</v>
      </c>
      <c r="BZF158" s="258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7" t="s">
        <v>74</v>
      </c>
      <c r="CJB158" s="258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7" t="s">
        <v>74</v>
      </c>
      <c r="CSX158" s="258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7" t="s">
        <v>74</v>
      </c>
      <c r="DCT158" s="258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7" t="s">
        <v>74</v>
      </c>
      <c r="DMP158" s="258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7" t="s">
        <v>74</v>
      </c>
      <c r="DWL158" s="258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7" t="s">
        <v>74</v>
      </c>
      <c r="EGH158" s="258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7" t="s">
        <v>74</v>
      </c>
      <c r="EQD158" s="258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7" t="s">
        <v>74</v>
      </c>
      <c r="EZZ158" s="258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7" t="s">
        <v>74</v>
      </c>
      <c r="FJV158" s="258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7" t="s">
        <v>74</v>
      </c>
      <c r="FTR158" s="258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7" t="s">
        <v>74</v>
      </c>
      <c r="GDN158" s="258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7" t="s">
        <v>74</v>
      </c>
      <c r="GNJ158" s="258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7" t="s">
        <v>74</v>
      </c>
      <c r="GXF158" s="258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7" t="s">
        <v>74</v>
      </c>
      <c r="HHB158" s="258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7" t="s">
        <v>74</v>
      </c>
      <c r="HQX158" s="258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7" t="s">
        <v>74</v>
      </c>
      <c r="IAT158" s="258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7" t="s">
        <v>74</v>
      </c>
      <c r="IKP158" s="258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7" t="s">
        <v>74</v>
      </c>
      <c r="IUL158" s="258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7" t="s">
        <v>74</v>
      </c>
      <c r="JEH158" s="258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7" t="s">
        <v>74</v>
      </c>
      <c r="JOD158" s="258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7" t="s">
        <v>74</v>
      </c>
      <c r="JXZ158" s="258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7" t="s">
        <v>74</v>
      </c>
      <c r="KHV158" s="258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7" t="s">
        <v>74</v>
      </c>
      <c r="KRR158" s="258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7" t="s">
        <v>74</v>
      </c>
      <c r="LBN158" s="258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7" t="s">
        <v>74</v>
      </c>
      <c r="LLJ158" s="258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7" t="s">
        <v>74</v>
      </c>
      <c r="LVF158" s="258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7" t="s">
        <v>74</v>
      </c>
      <c r="MFB158" s="258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7" t="s">
        <v>74</v>
      </c>
      <c r="MOX158" s="258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7" t="s">
        <v>74</v>
      </c>
      <c r="MYT158" s="258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7" t="s">
        <v>74</v>
      </c>
      <c r="NIP158" s="258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7" t="s">
        <v>74</v>
      </c>
      <c r="NSL158" s="258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7" t="s">
        <v>74</v>
      </c>
      <c r="OCH158" s="258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7" t="s">
        <v>74</v>
      </c>
      <c r="OMD158" s="258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7" t="s">
        <v>74</v>
      </c>
      <c r="OVZ158" s="258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7" t="s">
        <v>74</v>
      </c>
      <c r="PFV158" s="258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7" t="s">
        <v>74</v>
      </c>
      <c r="PPR158" s="258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7" t="s">
        <v>74</v>
      </c>
      <c r="PZN158" s="258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7" t="s">
        <v>74</v>
      </c>
      <c r="QJJ158" s="258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7" t="s">
        <v>74</v>
      </c>
      <c r="QTF158" s="258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7" t="s">
        <v>74</v>
      </c>
      <c r="RDB158" s="258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7" t="s">
        <v>74</v>
      </c>
      <c r="RMX158" s="258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7" t="s">
        <v>74</v>
      </c>
      <c r="RWT158" s="258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7" t="s">
        <v>74</v>
      </c>
      <c r="SGP158" s="258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7" t="s">
        <v>74</v>
      </c>
      <c r="SQL158" s="258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7" t="s">
        <v>74</v>
      </c>
      <c r="TAH158" s="258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7" t="s">
        <v>74</v>
      </c>
      <c r="TKD158" s="258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7" t="s">
        <v>74</v>
      </c>
      <c r="TTZ158" s="258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7" t="s">
        <v>74</v>
      </c>
      <c r="UDV158" s="258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7" t="s">
        <v>74</v>
      </c>
      <c r="UNR158" s="258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7" t="s">
        <v>74</v>
      </c>
      <c r="UXN158" s="258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7" t="s">
        <v>74</v>
      </c>
      <c r="VHJ158" s="258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7" t="s">
        <v>74</v>
      </c>
      <c r="VRF158" s="258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7" t="s">
        <v>74</v>
      </c>
      <c r="WBB158" s="258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7" t="s">
        <v>74</v>
      </c>
      <c r="WKX158" s="258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7" t="s">
        <v>74</v>
      </c>
      <c r="WUT158" s="258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ht="16.5" x14ac:dyDescent="0.35">
      <c r="A159" s="290" t="s">
        <v>951</v>
      </c>
      <c r="B159" s="285" t="s">
        <v>952</v>
      </c>
      <c r="C159" s="51" t="s">
        <v>773</v>
      </c>
      <c r="D159" s="279">
        <v>6.4000000000000015E-2</v>
      </c>
      <c r="E159" s="279"/>
      <c r="F159" s="280">
        <f t="shared" si="2"/>
        <v>0</v>
      </c>
      <c r="G159" s="253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90">
        <v>116</v>
      </c>
      <c r="B160" s="285" t="s">
        <v>953</v>
      </c>
      <c r="C160" s="51" t="s">
        <v>19</v>
      </c>
      <c r="D160" s="279">
        <v>3.0720000000000001E-3</v>
      </c>
      <c r="E160" s="279"/>
      <c r="F160" s="280">
        <f t="shared" si="2"/>
        <v>0</v>
      </c>
      <c r="G160" s="253" t="s">
        <v>805</v>
      </c>
      <c r="IF160" s="113">
        <v>18</v>
      </c>
      <c r="IG160" s="257" t="s">
        <v>74</v>
      </c>
      <c r="IH160" s="258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7" t="s">
        <v>74</v>
      </c>
      <c r="SD160" s="258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7" t="s">
        <v>74</v>
      </c>
      <c r="ABZ160" s="258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7" t="s">
        <v>74</v>
      </c>
      <c r="ALV160" s="258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7" t="s">
        <v>74</v>
      </c>
      <c r="AVR160" s="258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7" t="s">
        <v>74</v>
      </c>
      <c r="BFN160" s="258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7" t="s">
        <v>74</v>
      </c>
      <c r="BPJ160" s="258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7" t="s">
        <v>74</v>
      </c>
      <c r="BZF160" s="258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7" t="s">
        <v>74</v>
      </c>
      <c r="CJB160" s="258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7" t="s">
        <v>74</v>
      </c>
      <c r="CSX160" s="258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7" t="s">
        <v>74</v>
      </c>
      <c r="DCT160" s="258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7" t="s">
        <v>74</v>
      </c>
      <c r="DMP160" s="258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7" t="s">
        <v>74</v>
      </c>
      <c r="DWL160" s="258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7" t="s">
        <v>74</v>
      </c>
      <c r="EGH160" s="258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7" t="s">
        <v>74</v>
      </c>
      <c r="EQD160" s="258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7" t="s">
        <v>74</v>
      </c>
      <c r="EZZ160" s="258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7" t="s">
        <v>74</v>
      </c>
      <c r="FJV160" s="258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7" t="s">
        <v>74</v>
      </c>
      <c r="FTR160" s="258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7" t="s">
        <v>74</v>
      </c>
      <c r="GDN160" s="258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7" t="s">
        <v>74</v>
      </c>
      <c r="GNJ160" s="258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7" t="s">
        <v>74</v>
      </c>
      <c r="GXF160" s="258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7" t="s">
        <v>74</v>
      </c>
      <c r="HHB160" s="258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7" t="s">
        <v>74</v>
      </c>
      <c r="HQX160" s="258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7" t="s">
        <v>74</v>
      </c>
      <c r="IAT160" s="258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7" t="s">
        <v>74</v>
      </c>
      <c r="IKP160" s="258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7" t="s">
        <v>74</v>
      </c>
      <c r="IUL160" s="258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7" t="s">
        <v>74</v>
      </c>
      <c r="JEH160" s="258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7" t="s">
        <v>74</v>
      </c>
      <c r="JOD160" s="258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7" t="s">
        <v>74</v>
      </c>
      <c r="JXZ160" s="258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7" t="s">
        <v>74</v>
      </c>
      <c r="KHV160" s="258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7" t="s">
        <v>74</v>
      </c>
      <c r="KRR160" s="258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7" t="s">
        <v>74</v>
      </c>
      <c r="LBN160" s="258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7" t="s">
        <v>74</v>
      </c>
      <c r="LLJ160" s="258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7" t="s">
        <v>74</v>
      </c>
      <c r="LVF160" s="258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7" t="s">
        <v>74</v>
      </c>
      <c r="MFB160" s="258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7" t="s">
        <v>74</v>
      </c>
      <c r="MOX160" s="258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7" t="s">
        <v>74</v>
      </c>
      <c r="MYT160" s="258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7" t="s">
        <v>74</v>
      </c>
      <c r="NIP160" s="258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7" t="s">
        <v>74</v>
      </c>
      <c r="NSL160" s="258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7" t="s">
        <v>74</v>
      </c>
      <c r="OCH160" s="258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7" t="s">
        <v>74</v>
      </c>
      <c r="OMD160" s="258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7" t="s">
        <v>74</v>
      </c>
      <c r="OVZ160" s="258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7" t="s">
        <v>74</v>
      </c>
      <c r="PFV160" s="258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7" t="s">
        <v>74</v>
      </c>
      <c r="PPR160" s="258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7" t="s">
        <v>74</v>
      </c>
      <c r="PZN160" s="258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7" t="s">
        <v>74</v>
      </c>
      <c r="QJJ160" s="258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7" t="s">
        <v>74</v>
      </c>
      <c r="QTF160" s="258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7" t="s">
        <v>74</v>
      </c>
      <c r="RDB160" s="258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7" t="s">
        <v>74</v>
      </c>
      <c r="RMX160" s="258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7" t="s">
        <v>74</v>
      </c>
      <c r="RWT160" s="258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7" t="s">
        <v>74</v>
      </c>
      <c r="SGP160" s="258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7" t="s">
        <v>74</v>
      </c>
      <c r="SQL160" s="258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7" t="s">
        <v>74</v>
      </c>
      <c r="TAH160" s="258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7" t="s">
        <v>74</v>
      </c>
      <c r="TKD160" s="258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7" t="s">
        <v>74</v>
      </c>
      <c r="TTZ160" s="258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7" t="s">
        <v>74</v>
      </c>
      <c r="UDV160" s="258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7" t="s">
        <v>74</v>
      </c>
      <c r="UNR160" s="258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7" t="s">
        <v>74</v>
      </c>
      <c r="UXN160" s="258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7" t="s">
        <v>74</v>
      </c>
      <c r="VHJ160" s="258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7" t="s">
        <v>74</v>
      </c>
      <c r="VRF160" s="258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7" t="s">
        <v>74</v>
      </c>
      <c r="WBB160" s="258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7" t="s">
        <v>74</v>
      </c>
      <c r="WKX160" s="258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7" t="s">
        <v>74</v>
      </c>
      <c r="WUT160" s="258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8" ht="16.5" thickBot="1" x14ac:dyDescent="0.4">
      <c r="A161" s="301" t="s">
        <v>954</v>
      </c>
      <c r="B161" s="302" t="s">
        <v>955</v>
      </c>
      <c r="C161" s="277" t="s">
        <v>78</v>
      </c>
      <c r="D161" s="303">
        <v>2</v>
      </c>
      <c r="E161" s="303"/>
      <c r="F161" s="304">
        <f t="shared" si="2"/>
        <v>0</v>
      </c>
      <c r="G161" s="253" t="s">
        <v>805</v>
      </c>
      <c r="H161" s="90"/>
    </row>
    <row r="162" spans="1:8" ht="16.5" thickBot="1" x14ac:dyDescent="0.4">
      <c r="A162" s="215"/>
      <c r="B162" s="259" t="s">
        <v>30</v>
      </c>
      <c r="C162" s="218"/>
      <c r="D162" s="269"/>
      <c r="E162" s="269"/>
      <c r="F162" s="221">
        <f>SUM(F7:F161)</f>
        <v>0</v>
      </c>
    </row>
    <row r="163" spans="1:8" ht="16.5" thickBot="1" x14ac:dyDescent="0.4">
      <c r="A163" s="231"/>
      <c r="B163" s="260" t="s">
        <v>806</v>
      </c>
      <c r="C163" s="226"/>
      <c r="D163" s="270"/>
      <c r="E163" s="270"/>
      <c r="F163" s="271">
        <f>F162*C163</f>
        <v>0</v>
      </c>
    </row>
    <row r="164" spans="1:8" ht="16.5" thickBot="1" x14ac:dyDescent="0.4">
      <c r="A164" s="224"/>
      <c r="B164" s="261" t="s">
        <v>32</v>
      </c>
      <c r="C164" s="227"/>
      <c r="D164" s="272"/>
      <c r="E164" s="272"/>
      <c r="F164" s="221">
        <f>SUM(F162:F163)</f>
        <v>0</v>
      </c>
    </row>
    <row r="165" spans="1:8" ht="16.5" thickBot="1" x14ac:dyDescent="0.4">
      <c r="A165" s="231"/>
      <c r="B165" s="260" t="s">
        <v>34</v>
      </c>
      <c r="C165" s="226"/>
      <c r="D165" s="270"/>
      <c r="E165" s="270"/>
      <c r="F165" s="271">
        <f>F164*C165</f>
        <v>0</v>
      </c>
    </row>
    <row r="166" spans="1:8" ht="16.5" thickBot="1" x14ac:dyDescent="0.4">
      <c r="A166" s="224"/>
      <c r="B166" s="261" t="s">
        <v>32</v>
      </c>
      <c r="C166" s="227"/>
      <c r="D166" s="272"/>
      <c r="E166" s="272"/>
      <c r="F166" s="221">
        <f>SUM(F164:F165)</f>
        <v>0</v>
      </c>
    </row>
    <row r="167" spans="1:8" ht="16.5" thickBot="1" x14ac:dyDescent="0.4">
      <c r="A167" s="224"/>
      <c r="B167" s="262" t="s">
        <v>807</v>
      </c>
      <c r="C167" s="251"/>
      <c r="D167" s="272"/>
      <c r="E167" s="272"/>
      <c r="F167" s="273">
        <f>F166*C167</f>
        <v>0</v>
      </c>
    </row>
    <row r="168" spans="1:8" ht="16.5" thickBot="1" x14ac:dyDescent="0.4">
      <c r="A168" s="231"/>
      <c r="B168" s="263" t="s">
        <v>32</v>
      </c>
      <c r="C168" s="234"/>
      <c r="D168" s="270"/>
      <c r="E168" s="270"/>
      <c r="F168" s="270">
        <f>SUM(F166:F167)</f>
        <v>0</v>
      </c>
    </row>
    <row r="169" spans="1:8" ht="15" customHeight="1" x14ac:dyDescent="0.35"/>
    <row r="170" spans="1:8" ht="5.25" customHeight="1" x14ac:dyDescent="0.35"/>
  </sheetData>
  <autoFilter ref="A6:G168"/>
  <mergeCells count="6">
    <mergeCell ref="F4:F5"/>
    <mergeCell ref="A4:A5"/>
    <mergeCell ref="B4:B5"/>
    <mergeCell ref="C4:C5"/>
    <mergeCell ref="D4:D5"/>
    <mergeCell ref="E4:E5"/>
  </mergeCells>
  <conditionalFormatting sqref="B114:C114 B112:C112 B110:C110 B17:C18 B161:D161 D12:D17">
    <cfRule type="cellIs" dxfId="49" priority="50" stopIfTrue="1" operator="equal">
      <formula>0</formula>
    </cfRule>
  </conditionalFormatting>
  <conditionalFormatting sqref="D30 D27 D22 D161 D112 D12:D19 D45:D47 D55:D67 D69 D75:D79 D81:D87 D89 D91:D98 D114:D131 D138:D143 D148:D149 D152:D157 D159">
    <cfRule type="cellIs" dxfId="48" priority="49" stopIfTrue="1" operator="equal">
      <formula>8223.307275</formula>
    </cfRule>
  </conditionalFormatting>
  <conditionalFormatting sqref="B14">
    <cfRule type="cellIs" dxfId="47" priority="48" stopIfTrue="1" operator="equal">
      <formula>0</formula>
    </cfRule>
  </conditionalFormatting>
  <conditionalFormatting sqref="B15">
    <cfRule type="cellIs" dxfId="46" priority="47" stopIfTrue="1" operator="equal">
      <formula>0</formula>
    </cfRule>
  </conditionalFormatting>
  <conditionalFormatting sqref="B45:D45 B47:D47">
    <cfRule type="cellIs" dxfId="45" priority="46" stopIfTrue="1" operator="equal">
      <formula>0</formula>
    </cfRule>
  </conditionalFormatting>
  <conditionalFormatting sqref="B46:D46">
    <cfRule type="cellIs" dxfId="44" priority="45" stopIfTrue="1" operator="equal">
      <formula>0</formula>
    </cfRule>
  </conditionalFormatting>
  <conditionalFormatting sqref="B55:C56">
    <cfRule type="cellIs" dxfId="43" priority="44" stopIfTrue="1" operator="equal">
      <formula>0</formula>
    </cfRule>
  </conditionalFormatting>
  <conditionalFormatting sqref="B57:C58">
    <cfRule type="cellIs" dxfId="42" priority="43" stopIfTrue="1" operator="equal">
      <formula>0</formula>
    </cfRule>
  </conditionalFormatting>
  <conditionalFormatting sqref="B59:C60">
    <cfRule type="cellIs" dxfId="41" priority="42" stopIfTrue="1" operator="equal">
      <formula>0</formula>
    </cfRule>
  </conditionalFormatting>
  <conditionalFormatting sqref="B61:C62">
    <cfRule type="cellIs" dxfId="40" priority="41" stopIfTrue="1" operator="equal">
      <formula>0</formula>
    </cfRule>
  </conditionalFormatting>
  <conditionalFormatting sqref="B63:C64">
    <cfRule type="cellIs" dxfId="39" priority="40" stopIfTrue="1" operator="equal">
      <formula>0</formula>
    </cfRule>
  </conditionalFormatting>
  <conditionalFormatting sqref="B65:D66">
    <cfRule type="cellIs" dxfId="38" priority="39" stopIfTrue="1" operator="equal">
      <formula>0</formula>
    </cfRule>
  </conditionalFormatting>
  <conditionalFormatting sqref="B67:D68">
    <cfRule type="cellIs" dxfId="37" priority="38" stopIfTrue="1" operator="equal">
      <formula>0</formula>
    </cfRule>
  </conditionalFormatting>
  <conditionalFormatting sqref="D68">
    <cfRule type="cellIs" dxfId="36" priority="37" stopIfTrue="1" operator="equal">
      <formula>8223.307275</formula>
    </cfRule>
  </conditionalFormatting>
  <conditionalFormatting sqref="B69:D70">
    <cfRule type="cellIs" dxfId="35" priority="36" stopIfTrue="1" operator="equal">
      <formula>0</formula>
    </cfRule>
  </conditionalFormatting>
  <conditionalFormatting sqref="D70">
    <cfRule type="cellIs" dxfId="34" priority="35" stopIfTrue="1" operator="equal">
      <formula>8223.307275</formula>
    </cfRule>
  </conditionalFormatting>
  <conditionalFormatting sqref="B75:C78">
    <cfRule type="cellIs" dxfId="33" priority="34" stopIfTrue="1" operator="equal">
      <formula>0</formula>
    </cfRule>
  </conditionalFormatting>
  <conditionalFormatting sqref="B79:D80">
    <cfRule type="cellIs" dxfId="32" priority="33" stopIfTrue="1" operator="equal">
      <formula>0</formula>
    </cfRule>
  </conditionalFormatting>
  <conditionalFormatting sqref="D80">
    <cfRule type="cellIs" dxfId="31" priority="32" stopIfTrue="1" operator="equal">
      <formula>8223.307275</formula>
    </cfRule>
  </conditionalFormatting>
  <conditionalFormatting sqref="B81:C82">
    <cfRule type="cellIs" dxfId="30" priority="31" stopIfTrue="1" operator="equal">
      <formula>0</formula>
    </cfRule>
  </conditionalFormatting>
  <conditionalFormatting sqref="B83:C84">
    <cfRule type="cellIs" dxfId="29" priority="30" stopIfTrue="1" operator="equal">
      <formula>0</formula>
    </cfRule>
  </conditionalFormatting>
  <conditionalFormatting sqref="B85:C86">
    <cfRule type="cellIs" dxfId="28" priority="29" stopIfTrue="1" operator="equal">
      <formula>0</formula>
    </cfRule>
  </conditionalFormatting>
  <conditionalFormatting sqref="B87:C88">
    <cfRule type="cellIs" dxfId="27" priority="28" stopIfTrue="1" operator="equal">
      <formula>0</formula>
    </cfRule>
  </conditionalFormatting>
  <conditionalFormatting sqref="D88">
    <cfRule type="cellIs" dxfId="26" priority="27" stopIfTrue="1" operator="equal">
      <formula>8223.307275</formula>
    </cfRule>
  </conditionalFormatting>
  <conditionalFormatting sqref="B89:C91">
    <cfRule type="cellIs" dxfId="25" priority="26" stopIfTrue="1" operator="equal">
      <formula>0</formula>
    </cfRule>
  </conditionalFormatting>
  <conditionalFormatting sqref="D90">
    <cfRule type="cellIs" dxfId="24" priority="25" stopIfTrue="1" operator="equal">
      <formula>8223.307275</formula>
    </cfRule>
  </conditionalFormatting>
  <conditionalFormatting sqref="B92:C92">
    <cfRule type="cellIs" dxfId="23" priority="24" stopIfTrue="1" operator="equal">
      <formula>0</formula>
    </cfRule>
  </conditionalFormatting>
  <conditionalFormatting sqref="B93:C94">
    <cfRule type="cellIs" dxfId="22" priority="23" stopIfTrue="1" operator="equal">
      <formula>0</formula>
    </cfRule>
  </conditionalFormatting>
  <conditionalFormatting sqref="B95:C97">
    <cfRule type="cellIs" dxfId="21" priority="22" stopIfTrue="1" operator="equal">
      <formula>0</formula>
    </cfRule>
  </conditionalFormatting>
  <conditionalFormatting sqref="D110">
    <cfRule type="cellIs" dxfId="20" priority="21" stopIfTrue="1" operator="equal">
      <formula>0</formula>
    </cfRule>
  </conditionalFormatting>
  <conditionalFormatting sqref="D110">
    <cfRule type="cellIs" dxfId="19" priority="20" stopIfTrue="1" operator="equal">
      <formula>8223.307275</formula>
    </cfRule>
  </conditionalFormatting>
  <conditionalFormatting sqref="B111:C111">
    <cfRule type="cellIs" dxfId="18" priority="19" stopIfTrue="1" operator="equal">
      <formula>0</formula>
    </cfRule>
  </conditionalFormatting>
  <conditionalFormatting sqref="D111">
    <cfRule type="cellIs" dxfId="17" priority="18" stopIfTrue="1" operator="equal">
      <formula>0</formula>
    </cfRule>
  </conditionalFormatting>
  <conditionalFormatting sqref="D111">
    <cfRule type="cellIs" dxfId="16" priority="17" stopIfTrue="1" operator="equal">
      <formula>8223.307275</formula>
    </cfRule>
  </conditionalFormatting>
  <conditionalFormatting sqref="B113:C113">
    <cfRule type="cellIs" dxfId="15" priority="16" stopIfTrue="1" operator="equal">
      <formula>0</formula>
    </cfRule>
  </conditionalFormatting>
  <conditionalFormatting sqref="D113">
    <cfRule type="cellIs" dxfId="14" priority="15" stopIfTrue="1" operator="equal">
      <formula>0</formula>
    </cfRule>
  </conditionalFormatting>
  <conditionalFormatting sqref="D113">
    <cfRule type="cellIs" dxfId="13" priority="14" stopIfTrue="1" operator="equal">
      <formula>8223.307275</formula>
    </cfRule>
  </conditionalFormatting>
  <conditionalFormatting sqref="B115:D116">
    <cfRule type="cellIs" dxfId="12" priority="13" stopIfTrue="1" operator="equal">
      <formula>0</formula>
    </cfRule>
  </conditionalFormatting>
  <conditionalFormatting sqref="B117:D129">
    <cfRule type="cellIs" dxfId="11" priority="12" stopIfTrue="1" operator="equal">
      <formula>0</formula>
    </cfRule>
  </conditionalFormatting>
  <conditionalFormatting sqref="B130:D130">
    <cfRule type="cellIs" dxfId="10" priority="11" stopIfTrue="1" operator="equal">
      <formula>0</formula>
    </cfRule>
  </conditionalFormatting>
  <conditionalFormatting sqref="B131:D131">
    <cfRule type="cellIs" dxfId="9" priority="10" stopIfTrue="1" operator="equal">
      <formula>0</formula>
    </cfRule>
  </conditionalFormatting>
  <conditionalFormatting sqref="B138:C142">
    <cfRule type="cellIs" dxfId="8" priority="9" stopIfTrue="1" operator="equal">
      <formula>0</formula>
    </cfRule>
  </conditionalFormatting>
  <conditionalFormatting sqref="B143:D144">
    <cfRule type="cellIs" dxfId="7" priority="8" stopIfTrue="1" operator="equal">
      <formula>0</formula>
    </cfRule>
  </conditionalFormatting>
  <conditionalFormatting sqref="D144">
    <cfRule type="cellIs" dxfId="6" priority="7" stopIfTrue="1" operator="equal">
      <formula>8223.307275</formula>
    </cfRule>
  </conditionalFormatting>
  <conditionalFormatting sqref="B148:C149">
    <cfRule type="cellIs" dxfId="5" priority="6" stopIfTrue="1" operator="equal">
      <formula>0</formula>
    </cfRule>
  </conditionalFormatting>
  <conditionalFormatting sqref="B152:C153">
    <cfRule type="cellIs" dxfId="4" priority="5" stopIfTrue="1" operator="equal">
      <formula>0</formula>
    </cfRule>
  </conditionalFormatting>
  <conditionalFormatting sqref="B154:D155">
    <cfRule type="cellIs" dxfId="3" priority="4" stopIfTrue="1" operator="equal">
      <formula>0</formula>
    </cfRule>
  </conditionalFormatting>
  <conditionalFormatting sqref="B156:D156">
    <cfRule type="cellIs" dxfId="2" priority="3" stopIfTrue="1" operator="equal">
      <formula>0</formula>
    </cfRule>
  </conditionalFormatting>
  <conditionalFormatting sqref="B157:D157">
    <cfRule type="cellIs" dxfId="1" priority="2" stopIfTrue="1" operator="equal">
      <formula>0</formula>
    </cfRule>
  </conditionalFormatting>
  <conditionalFormatting sqref="B159:C15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2022-02-03T08:00:48Z</dcterms:modified>
</cp:coreProperties>
</file>